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agoga01\Downloads\Nouveau dossier\"/>
    </mc:Choice>
  </mc:AlternateContent>
  <xr:revisionPtr revIDLastSave="0" documentId="13_ncr:1_{81536713-2107-40D6-AB4E-06C0CE6C7EDA}" xr6:coauthVersionLast="36" xr6:coauthVersionMax="36" xr10:uidLastSave="{00000000-0000-0000-0000-000000000000}"/>
  <workbookProtection workbookAlgorithmName="SHA-512" workbookHashValue="eCJDKoEx4Nw9rvSyDKhIulnd3Eik49BjdbwYUfw1N/8fjBISTNWv+wbhrru4Cbkj/qY4VEtv3WsDrcokrREywg==" workbookSaltValue="zyPdl+qQdFNMxljIr4+4ww==" workbookSpinCount="100000" lockStructure="1"/>
  <bookViews>
    <workbookView xWindow="0" yWindow="0" windowWidth="14370" windowHeight="4340" firstSheet="5" activeTab="7" xr2:uid="{00000000-000D-0000-FFFF-FFFF00000000}"/>
  </bookViews>
  <sheets>
    <sheet name="project sheet" sheetId="1" r:id="rId1"/>
    <sheet name="B. Investment" sheetId="2" r:id="rId2"/>
    <sheet name="C. Operations" sheetId="3" r:id="rId3"/>
    <sheet name="D. Staff " sheetId="5" r:id="rId4"/>
    <sheet name="E. Scholarship" sheetId="4" r:id="rId5"/>
    <sheet name="F.-G. Mission" sheetId="6" r:id="rId6"/>
    <sheet name="H. Shipping" sheetId="7" r:id="rId7"/>
    <sheet name="J. Admin costs" sheetId="8" r:id="rId8"/>
    <sheet name="Budget table" sheetId="9" r:id="rId9"/>
    <sheet name="applicable amounts scholarships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9" l="1"/>
  <c r="B54" i="9" l="1"/>
  <c r="H4" i="6"/>
  <c r="H5" i="6"/>
  <c r="H6" i="6"/>
  <c r="H7" i="6"/>
  <c r="H8" i="6"/>
  <c r="C54" i="9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3" i="6"/>
  <c r="C53" i="9" l="1"/>
  <c r="B53" i="9"/>
  <c r="F3" i="2" l="1"/>
  <c r="B16" i="9" s="1"/>
  <c r="F4" i="2"/>
  <c r="B15" i="9" s="1"/>
  <c r="F5" i="2"/>
  <c r="B17" i="9" s="1"/>
  <c r="F6" i="2"/>
  <c r="B18" i="9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C71" i="9" l="1"/>
  <c r="C70" i="9"/>
  <c r="B71" i="9"/>
  <c r="B70" i="9"/>
  <c r="C72" i="9" l="1"/>
  <c r="B72" i="9"/>
  <c r="D72" i="9" l="1"/>
  <c r="C60" i="9"/>
  <c r="B60" i="9"/>
  <c r="C64" i="9"/>
  <c r="C65" i="9" s="1"/>
  <c r="B64" i="9"/>
  <c r="B65" i="9" s="1"/>
  <c r="C15" i="9"/>
  <c r="C16" i="9"/>
  <c r="C17" i="9"/>
  <c r="C18" i="9"/>
  <c r="C14" i="9"/>
  <c r="C19" i="9" l="1"/>
  <c r="C77" i="9" s="1"/>
  <c r="D60" i="9"/>
  <c r="D54" i="9"/>
  <c r="D64" i="9"/>
  <c r="D65" i="9" s="1"/>
  <c r="D18" i="9" l="1"/>
  <c r="D17" i="9"/>
  <c r="D16" i="9"/>
  <c r="D15" i="9"/>
  <c r="O7" i="4" l="1"/>
  <c r="O8" i="4"/>
  <c r="O9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B8" i="9" l="1"/>
  <c r="B7" i="9"/>
  <c r="B6" i="9"/>
  <c r="B5" i="9"/>
  <c r="B4" i="9"/>
  <c r="B3" i="9"/>
  <c r="Q4" i="4" l="1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3" i="4"/>
  <c r="B48" i="9" s="1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3" i="4"/>
  <c r="B49" i="9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L5" i="6"/>
  <c r="L6" i="6"/>
  <c r="O6" i="6" s="1"/>
  <c r="L7" i="6"/>
  <c r="L8" i="6"/>
  <c r="L9" i="6"/>
  <c r="L10" i="6"/>
  <c r="L11" i="6"/>
  <c r="L12" i="6"/>
  <c r="L13" i="6"/>
  <c r="L14" i="6"/>
  <c r="L15" i="6"/>
  <c r="L16" i="6"/>
  <c r="L17" i="6"/>
  <c r="L18" i="6"/>
  <c r="O18" i="6" s="1"/>
  <c r="P18" i="6" s="1"/>
  <c r="L19" i="6"/>
  <c r="L20" i="6"/>
  <c r="L21" i="6"/>
  <c r="L22" i="6"/>
  <c r="L23" i="6"/>
  <c r="L24" i="6"/>
  <c r="L25" i="6"/>
  <c r="L26" i="6"/>
  <c r="L27" i="6"/>
  <c r="L28" i="6"/>
  <c r="L29" i="6"/>
  <c r="L30" i="6"/>
  <c r="O30" i="6" s="1"/>
  <c r="P30" i="6" s="1"/>
  <c r="L31" i="6"/>
  <c r="L32" i="6"/>
  <c r="L33" i="6"/>
  <c r="L34" i="6"/>
  <c r="L35" i="6"/>
  <c r="L36" i="6"/>
  <c r="L37" i="6"/>
  <c r="L38" i="6"/>
  <c r="L39" i="6"/>
  <c r="L40" i="6"/>
  <c r="L41" i="6"/>
  <c r="L42" i="6"/>
  <c r="O42" i="6" s="1"/>
  <c r="P42" i="6" s="1"/>
  <c r="L43" i="6"/>
  <c r="L44" i="6"/>
  <c r="L45" i="6"/>
  <c r="L46" i="6"/>
  <c r="L47" i="6"/>
  <c r="L48" i="6"/>
  <c r="L49" i="6"/>
  <c r="L50" i="6"/>
  <c r="L4" i="6"/>
  <c r="J3" i="6"/>
  <c r="L3" i="6"/>
  <c r="D53" i="9"/>
  <c r="H3" i="5"/>
  <c r="H4" i="5"/>
  <c r="B34" i="9" s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" i="5"/>
  <c r="I17" i="4"/>
  <c r="N17" i="4"/>
  <c r="I18" i="4"/>
  <c r="N18" i="4"/>
  <c r="I19" i="4"/>
  <c r="N19" i="4"/>
  <c r="I20" i="4"/>
  <c r="N20" i="4"/>
  <c r="I21" i="4"/>
  <c r="N21" i="4"/>
  <c r="I22" i="4"/>
  <c r="N22" i="4"/>
  <c r="I23" i="4"/>
  <c r="N23" i="4"/>
  <c r="I24" i="4"/>
  <c r="N24" i="4"/>
  <c r="I25" i="4"/>
  <c r="N25" i="4"/>
  <c r="I26" i="4"/>
  <c r="N26" i="4"/>
  <c r="I27" i="4"/>
  <c r="N27" i="4"/>
  <c r="I28" i="4"/>
  <c r="N28" i="4"/>
  <c r="I29" i="4"/>
  <c r="T29" i="4" s="1"/>
  <c r="N29" i="4"/>
  <c r="I30" i="4"/>
  <c r="N30" i="4"/>
  <c r="I31" i="4"/>
  <c r="N31" i="4"/>
  <c r="I32" i="4"/>
  <c r="N32" i="4"/>
  <c r="I33" i="4"/>
  <c r="N33" i="4"/>
  <c r="I34" i="4"/>
  <c r="N34" i="4"/>
  <c r="I35" i="4"/>
  <c r="N35" i="4"/>
  <c r="I36" i="4"/>
  <c r="N36" i="4"/>
  <c r="I37" i="4"/>
  <c r="T37" i="4" s="1"/>
  <c r="N37" i="4"/>
  <c r="I38" i="4"/>
  <c r="N38" i="4"/>
  <c r="I39" i="4"/>
  <c r="N39" i="4"/>
  <c r="I40" i="4"/>
  <c r="N40" i="4"/>
  <c r="I41" i="4"/>
  <c r="N41" i="4"/>
  <c r="I42" i="4"/>
  <c r="N42" i="4"/>
  <c r="I43" i="4"/>
  <c r="N43" i="4"/>
  <c r="I44" i="4"/>
  <c r="N44" i="4"/>
  <c r="I45" i="4"/>
  <c r="T45" i="4" s="1"/>
  <c r="N45" i="4"/>
  <c r="I46" i="4"/>
  <c r="N46" i="4"/>
  <c r="I47" i="4"/>
  <c r="N47" i="4"/>
  <c r="I48" i="4"/>
  <c r="N48" i="4"/>
  <c r="I49" i="4"/>
  <c r="N49" i="4"/>
  <c r="I50" i="4"/>
  <c r="N50" i="4"/>
  <c r="I4" i="4"/>
  <c r="B40" i="9" s="1"/>
  <c r="N4" i="4"/>
  <c r="C46" i="9" s="1"/>
  <c r="I5" i="4"/>
  <c r="N5" i="4"/>
  <c r="I6" i="4"/>
  <c r="B42" i="9" s="1"/>
  <c r="N6" i="4"/>
  <c r="I7" i="4"/>
  <c r="B43" i="9" s="1"/>
  <c r="N7" i="4"/>
  <c r="I8" i="4"/>
  <c r="B44" i="9" s="1"/>
  <c r="N8" i="4"/>
  <c r="I9" i="4"/>
  <c r="B45" i="9" s="1"/>
  <c r="N9" i="4"/>
  <c r="I10" i="4"/>
  <c r="C39" i="9" s="1"/>
  <c r="N10" i="4"/>
  <c r="I11" i="4"/>
  <c r="N11" i="4"/>
  <c r="I12" i="4"/>
  <c r="C41" i="9" s="1"/>
  <c r="N12" i="4"/>
  <c r="I13" i="4"/>
  <c r="C42" i="9" s="1"/>
  <c r="N13" i="4"/>
  <c r="I14" i="4"/>
  <c r="C43" i="9" s="1"/>
  <c r="N14" i="4"/>
  <c r="I15" i="4"/>
  <c r="C44" i="9" s="1"/>
  <c r="N15" i="4"/>
  <c r="I16" i="4"/>
  <c r="C45" i="9" s="1"/>
  <c r="N16" i="4"/>
  <c r="N3" i="4"/>
  <c r="B46" i="9" s="1"/>
  <c r="I3" i="4"/>
  <c r="T47" i="4" l="1"/>
  <c r="T43" i="4"/>
  <c r="T39" i="4"/>
  <c r="T35" i="4"/>
  <c r="T31" i="4"/>
  <c r="T27" i="4"/>
  <c r="T23" i="4"/>
  <c r="O28" i="6"/>
  <c r="P28" i="6" s="1"/>
  <c r="O11" i="4"/>
  <c r="C40" i="9"/>
  <c r="T50" i="4"/>
  <c r="T42" i="4"/>
  <c r="T30" i="4"/>
  <c r="T38" i="4"/>
  <c r="T26" i="4"/>
  <c r="C35" i="9"/>
  <c r="C34" i="9"/>
  <c r="D34" i="9" s="1"/>
  <c r="T41" i="4"/>
  <c r="T33" i="4"/>
  <c r="T17" i="4"/>
  <c r="O40" i="6"/>
  <c r="P40" i="6" s="1"/>
  <c r="O16" i="6"/>
  <c r="P16" i="6" s="1"/>
  <c r="O43" i="6"/>
  <c r="P43" i="6" s="1"/>
  <c r="O19" i="6"/>
  <c r="P19" i="6" s="1"/>
  <c r="T49" i="4"/>
  <c r="B39" i="9"/>
  <c r="O3" i="4"/>
  <c r="T3" i="4" s="1"/>
  <c r="B35" i="9"/>
  <c r="B36" i="9" s="1"/>
  <c r="O31" i="6"/>
  <c r="P31" i="6" s="1"/>
  <c r="O5" i="4"/>
  <c r="T5" i="4" s="1"/>
  <c r="B41" i="9"/>
  <c r="T48" i="4"/>
  <c r="T44" i="4"/>
  <c r="T36" i="4"/>
  <c r="T32" i="4"/>
  <c r="T24" i="4"/>
  <c r="P6" i="6"/>
  <c r="B58" i="9"/>
  <c r="B57" i="9"/>
  <c r="B59" i="9"/>
  <c r="O47" i="6"/>
  <c r="P47" i="6" s="1"/>
  <c r="O37" i="6"/>
  <c r="P37" i="6" s="1"/>
  <c r="O11" i="6"/>
  <c r="P11" i="6" s="1"/>
  <c r="O23" i="6"/>
  <c r="P23" i="6" s="1"/>
  <c r="O44" i="6"/>
  <c r="P44" i="6" s="1"/>
  <c r="O32" i="6"/>
  <c r="P32" i="6" s="1"/>
  <c r="O20" i="6"/>
  <c r="P20" i="6" s="1"/>
  <c r="O8" i="6"/>
  <c r="P8" i="6" s="1"/>
  <c r="O4" i="6"/>
  <c r="C58" i="9"/>
  <c r="O35" i="6"/>
  <c r="P35" i="6" s="1"/>
  <c r="O7" i="6"/>
  <c r="P7" i="6" s="1"/>
  <c r="O49" i="6"/>
  <c r="P49" i="6" s="1"/>
  <c r="C57" i="9"/>
  <c r="C59" i="9"/>
  <c r="T9" i="4"/>
  <c r="T8" i="4"/>
  <c r="O4" i="4"/>
  <c r="T4" i="4" s="1"/>
  <c r="O13" i="4"/>
  <c r="T13" i="4" s="1"/>
  <c r="T7" i="4"/>
  <c r="O12" i="4"/>
  <c r="T12" i="4" s="1"/>
  <c r="D46" i="9"/>
  <c r="O10" i="4"/>
  <c r="T10" i="4" s="1"/>
  <c r="T14" i="4"/>
  <c r="O6" i="4"/>
  <c r="T6" i="4" s="1"/>
  <c r="C49" i="9"/>
  <c r="D49" i="9" s="1"/>
  <c r="C48" i="9"/>
  <c r="D48" i="9" s="1"/>
  <c r="T15" i="4"/>
  <c r="B47" i="9"/>
  <c r="O50" i="6"/>
  <c r="P50" i="6" s="1"/>
  <c r="O38" i="6"/>
  <c r="P38" i="6" s="1"/>
  <c r="O26" i="6"/>
  <c r="P26" i="6" s="1"/>
  <c r="O14" i="6"/>
  <c r="P14" i="6" s="1"/>
  <c r="O25" i="6"/>
  <c r="P25" i="6" s="1"/>
  <c r="O48" i="6"/>
  <c r="P48" i="6" s="1"/>
  <c r="O36" i="6"/>
  <c r="P36" i="6" s="1"/>
  <c r="O24" i="6"/>
  <c r="P24" i="6" s="1"/>
  <c r="O46" i="6"/>
  <c r="P46" i="6" s="1"/>
  <c r="O34" i="6"/>
  <c r="P34" i="6" s="1"/>
  <c r="O22" i="6"/>
  <c r="P22" i="6" s="1"/>
  <c r="O10" i="6"/>
  <c r="P10" i="6" s="1"/>
  <c r="O45" i="6"/>
  <c r="P45" i="6" s="1"/>
  <c r="O33" i="6"/>
  <c r="P33" i="6" s="1"/>
  <c r="O21" i="6"/>
  <c r="P21" i="6" s="1"/>
  <c r="O9" i="6"/>
  <c r="P9" i="6" s="1"/>
  <c r="T22" i="4"/>
  <c r="T46" i="4"/>
  <c r="T21" i="4"/>
  <c r="T16" i="4"/>
  <c r="D45" i="9" s="1"/>
  <c r="T28" i="4"/>
  <c r="T20" i="4"/>
  <c r="T25" i="4"/>
  <c r="T19" i="4"/>
  <c r="T40" i="4"/>
  <c r="T18" i="4"/>
  <c r="T11" i="4"/>
  <c r="T34" i="4"/>
  <c r="O3" i="6"/>
  <c r="P3" i="6" s="1"/>
  <c r="O39" i="6"/>
  <c r="P39" i="6" s="1"/>
  <c r="O27" i="6"/>
  <c r="P27" i="6" s="1"/>
  <c r="O15" i="6"/>
  <c r="P15" i="6" s="1"/>
  <c r="O12" i="6"/>
  <c r="P12" i="6" s="1"/>
  <c r="O13" i="6"/>
  <c r="P13" i="6" s="1"/>
  <c r="O41" i="6"/>
  <c r="P41" i="6" s="1"/>
  <c r="O29" i="6"/>
  <c r="P29" i="6" s="1"/>
  <c r="O17" i="6"/>
  <c r="P17" i="6" s="1"/>
  <c r="O5" i="6"/>
  <c r="P5" i="6" s="1"/>
  <c r="F3" i="3"/>
  <c r="B23" i="9" s="1"/>
  <c r="F4" i="3"/>
  <c r="B24" i="9" s="1"/>
  <c r="F5" i="3"/>
  <c r="B25" i="9" s="1"/>
  <c r="F6" i="3"/>
  <c r="B26" i="9" s="1"/>
  <c r="F7" i="3"/>
  <c r="B27" i="9" s="1"/>
  <c r="F8" i="3"/>
  <c r="B28" i="9" s="1"/>
  <c r="F9" i="3"/>
  <c r="B29" i="9" s="1"/>
  <c r="F10" i="3"/>
  <c r="C22" i="9" s="1"/>
  <c r="F11" i="3"/>
  <c r="C23" i="9" s="1"/>
  <c r="F12" i="3"/>
  <c r="C24" i="9" s="1"/>
  <c r="F13" i="3"/>
  <c r="C25" i="9" s="1"/>
  <c r="F14" i="3"/>
  <c r="C26" i="9" s="1"/>
  <c r="F15" i="3"/>
  <c r="C27" i="9" s="1"/>
  <c r="F16" i="3"/>
  <c r="C28" i="9" s="1"/>
  <c r="F17" i="3"/>
  <c r="C29" i="9" s="1"/>
  <c r="F18" i="3"/>
  <c r="B30" i="9" s="1"/>
  <c r="F19" i="3"/>
  <c r="C30" i="9" s="1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2" i="3"/>
  <c r="B22" i="9" s="1"/>
  <c r="F2" i="2"/>
  <c r="B14" i="9" s="1"/>
  <c r="B2" i="9"/>
  <c r="C36" i="9" l="1"/>
  <c r="D36" i="9"/>
  <c r="D35" i="9"/>
  <c r="D58" i="9"/>
  <c r="P4" i="6"/>
  <c r="D57" i="9"/>
  <c r="C61" i="9"/>
  <c r="D59" i="9"/>
  <c r="D26" i="9"/>
  <c r="C47" i="9"/>
  <c r="D47" i="9" s="1"/>
  <c r="D42" i="9"/>
  <c r="D29" i="9"/>
  <c r="D30" i="9"/>
  <c r="D28" i="9"/>
  <c r="D27" i="9"/>
  <c r="C31" i="9"/>
  <c r="D25" i="9"/>
  <c r="D24" i="9"/>
  <c r="D23" i="9"/>
  <c r="B31" i="9"/>
  <c r="D22" i="9"/>
  <c r="B19" i="9"/>
  <c r="D14" i="9"/>
  <c r="D44" i="9"/>
  <c r="B61" i="9"/>
  <c r="D31" i="9" l="1"/>
  <c r="B77" i="9"/>
  <c r="D77" i="9" s="1"/>
  <c r="D19" i="9"/>
  <c r="C78" i="9"/>
  <c r="C50" i="9"/>
  <c r="C67" i="9" s="1"/>
  <c r="C69" i="9" s="1"/>
  <c r="D61" i="9"/>
  <c r="B78" i="9"/>
  <c r="D41" i="9"/>
  <c r="D40" i="9"/>
  <c r="D39" i="9"/>
  <c r="D43" i="9"/>
  <c r="C79" i="9" l="1"/>
  <c r="C5" i="8"/>
  <c r="D7" i="8" s="1"/>
  <c r="B50" i="9"/>
  <c r="B67" i="9" l="1"/>
  <c r="B69" i="9" s="1"/>
  <c r="D69" i="9" s="1"/>
  <c r="D50" i="9"/>
  <c r="D67" i="9" s="1"/>
  <c r="D74" i="9" s="1"/>
  <c r="B79" i="9"/>
  <c r="D79" i="9" s="1"/>
  <c r="D78" i="9"/>
  <c r="C2" i="8" l="1"/>
  <c r="D4" i="8" s="1"/>
  <c r="D80" i="9"/>
</calcChain>
</file>

<file path=xl/sharedStrings.xml><?xml version="1.0" encoding="utf-8"?>
<sst xmlns="http://schemas.openxmlformats.org/spreadsheetml/2006/main" count="306" uniqueCount="246">
  <si>
    <t>Description</t>
  </si>
  <si>
    <t>Total</t>
  </si>
  <si>
    <t>TOTAL</t>
  </si>
  <si>
    <t>Total   
(ExF) +G +H</t>
  </si>
  <si>
    <t xml:space="preserve">Total </t>
  </si>
  <si>
    <t>Total (I+N+O+Q+S)</t>
  </si>
  <si>
    <t>Total per diem</t>
  </si>
  <si>
    <t>FA Totaux maximum</t>
  </si>
  <si>
    <t>TOTAL B</t>
  </si>
  <si>
    <t>TOTAL C</t>
  </si>
  <si>
    <t>TOTAL D</t>
  </si>
  <si>
    <t>TOTAL E</t>
  </si>
  <si>
    <t>TOTAL F</t>
  </si>
  <si>
    <t>TOTAL H</t>
  </si>
  <si>
    <t>TOTAL J</t>
  </si>
  <si>
    <t>Vietnam</t>
  </si>
  <si>
    <t>Burkina Faso</t>
  </si>
  <si>
    <t>Burundi</t>
  </si>
  <si>
    <t>Cuba</t>
  </si>
  <si>
    <t>Madagascar</t>
  </si>
  <si>
    <t>Niger</t>
  </si>
  <si>
    <t>Philippines</t>
  </si>
  <si>
    <t>Rwanda</t>
  </si>
  <si>
    <t>Université catholique de Louvain (UCLouvain)</t>
  </si>
  <si>
    <t>Université de Liège (ULiège)</t>
  </si>
  <si>
    <t>Université de Mons (UMONS)</t>
  </si>
  <si>
    <t>Université de Namur (UNamur)</t>
  </si>
  <si>
    <t>Université libre de Bruxelles (ULB)</t>
  </si>
  <si>
    <t xml:space="preserve">Haute École de la Province de Liège (HEPL) </t>
  </si>
  <si>
    <t xml:space="preserve">Haute École Louvain en Hainaut (HELHa) </t>
  </si>
  <si>
    <t>Haute École provinciale de Hainaut - Condorcet</t>
  </si>
  <si>
    <t xml:space="preserve">Haute École libre mosane (HELMo) </t>
  </si>
  <si>
    <t xml:space="preserve">Haute École de Namur-Liège-Luxembourg (Hénallux) </t>
  </si>
  <si>
    <t xml:space="preserve">Haute École Galilée (HEG) </t>
  </si>
  <si>
    <t xml:space="preserve">Haute École Ephec (EPHEC) </t>
  </si>
  <si>
    <t xml:space="preserve">Haute École en Hainaut (HEH.be) </t>
  </si>
  <si>
    <t xml:space="preserve">Haute École Charlemagne (heCh) </t>
  </si>
  <si>
    <t>Haute École «Groupe ICHEC - ISC Saint-Louis - ISFSC»</t>
  </si>
  <si>
    <t xml:space="preserve">Haute École Francisco Ferrer (HEFF) </t>
  </si>
  <si>
    <t xml:space="preserve">Haute École Bruxelles-Brabant (HE2B) </t>
  </si>
  <si>
    <t xml:space="preserve">Haute École Albert Jacquard (HEAJ) </t>
  </si>
  <si>
    <t xml:space="preserve">Haute École libre de Bruxelles - Ilya Prigogine (HELB) </t>
  </si>
  <si>
    <t xml:space="preserve">Haute École Robert Schuman (HERS) </t>
  </si>
  <si>
    <t xml:space="preserve">Haute École de la Ville de Liège (HEL) </t>
  </si>
  <si>
    <t xml:space="preserve">Haute École Lucia de Brouckère (HELdB) </t>
  </si>
  <si>
    <t xml:space="preserve">Haute École de la Province de Namur (HEPN) </t>
  </si>
  <si>
    <t xml:space="preserve">Académie des Beaux-Arts de la Ville de Tournai (Ac Tournai) </t>
  </si>
  <si>
    <t xml:space="preserve">Académie royale des Beaux-Arts de la Ville de Bruxelles - École supérieure des Arts (ARBA Bxl) </t>
  </si>
  <si>
    <t>Arts2 &gt; trouver des études</t>
  </si>
  <si>
    <t xml:space="preserve">Conservatoire royal de Bruxelles (CRB) </t>
  </si>
  <si>
    <t xml:space="preserve">Conservatoire royal de Liège (CRL) </t>
  </si>
  <si>
    <t xml:space="preserve">École nationale supérieure des Arts visuels de La Cambre (La Cambre) </t>
  </si>
  <si>
    <t xml:space="preserve">École supérieure des Arts de l'Image «Le 75» (Le 75) </t>
  </si>
  <si>
    <t xml:space="preserve">École supérieure des Arts - École de Recherche graphique (ERG) </t>
  </si>
  <si>
    <t xml:space="preserve">Beaux-Arts de Liège - École Supérieure des Arts (BAL) </t>
  </si>
  <si>
    <t xml:space="preserve">École supérieure des Arts du Cirque (ESAC) </t>
  </si>
  <si>
    <t xml:space="preserve">École supérieure des Arts Institut Saint-Luc Tournai (St-Luc Tournai) </t>
  </si>
  <si>
    <t xml:space="preserve">École supérieure des Arts Saint-Luc de Bruxelles (St-Luc Bxl) </t>
  </si>
  <si>
    <t xml:space="preserve">École supérieure des Arts Saint-Luc de Liège (St-Luc Liège) </t>
  </si>
  <si>
    <t xml:space="preserve">Institut des Arts de Diffusion (IAD) </t>
  </si>
  <si>
    <t xml:space="preserve">Institut national supérieur des Arts du Spectacle et des Techniques de Diffusion (INSAS) </t>
  </si>
  <si>
    <t xml:space="preserve">Institut supérieur de Musique et de Pédagogie (IMEP) </t>
  </si>
  <si>
    <t>C8 Communications</t>
  </si>
  <si>
    <t>G1 PER DIEM</t>
  </si>
  <si>
    <t>H1 Expéditions</t>
  </si>
  <si>
    <t xml:space="preserve">G1 Per diem </t>
  </si>
  <si>
    <t>J1 En Belgique</t>
  </si>
  <si>
    <t>J2 Dans le pays partenaire</t>
  </si>
  <si>
    <t>TOTAL F-G</t>
  </si>
  <si>
    <t>Type                                       (▼)</t>
  </si>
  <si>
    <t>Studies</t>
  </si>
  <si>
    <t>International travel expenses</t>
  </si>
  <si>
    <t>Travel from and to the airport in Belgium</t>
  </si>
  <si>
    <t>Additional allowance 13th month for studies in Belgium</t>
  </si>
  <si>
    <t>Insurance fee</t>
  </si>
  <si>
    <t>Directly paid by ARES: the insured person receives the general conditions when registering</t>
  </si>
  <si>
    <t>Management cost</t>
  </si>
  <si>
    <t>Start-up project</t>
  </si>
  <si>
    <t>Promotion project</t>
  </si>
  <si>
    <t>Project title</t>
  </si>
  <si>
    <t>Country                                    (▼)</t>
  </si>
  <si>
    <t>Bolivia</t>
  </si>
  <si>
    <t>Cambodia</t>
  </si>
  <si>
    <t>Cameroon</t>
  </si>
  <si>
    <t>Ecuador</t>
  </si>
  <si>
    <t>Benin</t>
  </si>
  <si>
    <t>Morocco</t>
  </si>
  <si>
    <t>Peru</t>
  </si>
  <si>
    <t>DR Congo</t>
  </si>
  <si>
    <t xml:space="preserve">Senegal </t>
  </si>
  <si>
    <t>Year I (2025-2026)</t>
  </si>
  <si>
    <t>Year II (2026-2027)</t>
  </si>
  <si>
    <t>North coordinating HEI</t>
  </si>
  <si>
    <t>South coordinating HEI</t>
  </si>
  <si>
    <t>North Coordinator</t>
  </si>
  <si>
    <t>North coordinating HEI       (▼)</t>
  </si>
  <si>
    <t>South Coordinator</t>
  </si>
  <si>
    <t>12 month</t>
  </si>
  <si>
    <t>24 month</t>
  </si>
  <si>
    <t>Project duration</t>
  </si>
  <si>
    <t>sub-heading (▼)</t>
  </si>
  <si>
    <t>expense year (▼)</t>
  </si>
  <si>
    <t>amount per unit (euro)</t>
  </si>
  <si>
    <t>quantity</t>
  </si>
  <si>
    <t>sub-heading  (▼)</t>
  </si>
  <si>
    <t>amount per unity 
(euro)</t>
  </si>
  <si>
    <t>ETP (when needed)</t>
  </si>
  <si>
    <t>Description (who?)</t>
  </si>
  <si>
    <t>unit (ex: day, month...)</t>
  </si>
  <si>
    <t>amount per unit</t>
  </si>
  <si>
    <t>SUBSISTENCE ALLOWANCE</t>
  </si>
  <si>
    <t>SCHOLARSHIP TRAVEL</t>
  </si>
  <si>
    <t>MANAGEMENT COST</t>
  </si>
  <si>
    <r>
      <t xml:space="preserve">SUPERVISION COST
</t>
    </r>
    <r>
      <rPr>
        <sz val="9.5"/>
        <rFont val="Arial"/>
        <family val="2"/>
      </rPr>
      <t>according to category</t>
    </r>
    <r>
      <rPr>
        <b/>
        <sz val="9.5"/>
        <rFont val="Arial"/>
        <family val="2"/>
      </rPr>
      <t xml:space="preserve"> - </t>
    </r>
    <r>
      <rPr>
        <u/>
        <sz val="9.5"/>
        <color rgb="FF000000"/>
        <rFont val="Arial"/>
        <family val="2"/>
      </rPr>
      <t>in Belgium</t>
    </r>
  </si>
  <si>
    <t>monthly amount</t>
  </si>
  <si>
    <t>B1 Buildings</t>
  </si>
  <si>
    <t>B2 Equipments</t>
  </si>
  <si>
    <t>B3 Vehicles</t>
  </si>
  <si>
    <t>B4 Office furniture</t>
  </si>
  <si>
    <t>B5 Other</t>
  </si>
  <si>
    <t>C1 Equipment maintenance</t>
  </si>
  <si>
    <t>C2 Consumables</t>
  </si>
  <si>
    <t>C3 Documentation and books</t>
  </si>
  <si>
    <t>C4 Parts and small material</t>
  </si>
  <si>
    <t>C5 Office supplies</t>
  </si>
  <si>
    <t>C6 Fuel</t>
  </si>
  <si>
    <t>C7 Reprography</t>
  </si>
  <si>
    <t>C9 Other (fees, etc.)</t>
  </si>
  <si>
    <t>D2 local staff</t>
  </si>
  <si>
    <t>D1 Medium duration expats</t>
  </si>
  <si>
    <t>sub-heading - type of scholarship (▼)</t>
  </si>
  <si>
    <t>Description (topics…)</t>
  </si>
  <si>
    <t>place of stay (▼)</t>
  </si>
  <si>
    <t>E03 Doctorate in Belgium</t>
  </si>
  <si>
    <t>E06 Local doctorate</t>
  </si>
  <si>
    <t>E01 Short-term training in Belgium</t>
  </si>
  <si>
    <t>E02 Studies in Belgium</t>
  </si>
  <si>
    <t>E031 Postdoctorate in Belgium</t>
  </si>
  <si>
    <t>E05 Local studies</t>
  </si>
  <si>
    <t>E04 Local short-term training</t>
  </si>
  <si>
    <t>E07 Scholarship travel</t>
  </si>
  <si>
    <r>
      <t xml:space="preserve">RESEARCH EXPENSES
</t>
    </r>
    <r>
      <rPr>
        <sz val="9.5"/>
        <color rgb="FF000000"/>
        <rFont val="Arial"/>
        <family val="2"/>
      </rPr>
      <t xml:space="preserve">doctorate and postdoctorate - </t>
    </r>
    <r>
      <rPr>
        <u/>
        <sz val="9.5"/>
        <color rgb="FF000000"/>
        <rFont val="Arial"/>
        <family val="2"/>
      </rPr>
      <t>in Belgium</t>
    </r>
  </si>
  <si>
    <t>E09 Research expenses</t>
  </si>
  <si>
    <t>E10 Supervision costs</t>
  </si>
  <si>
    <t>duration of the scholarship (in month)</t>
  </si>
  <si>
    <t>13th month for studies in Belgium</t>
  </si>
  <si>
    <t>registration fee (if applicable)</t>
  </si>
  <si>
    <t>Plane ticket cost</t>
  </si>
  <si>
    <r>
      <t xml:space="preserve">Travel from and to the airport 
</t>
    </r>
    <r>
      <rPr>
        <sz val="9.5"/>
        <rFont val="Arial"/>
        <family val="2"/>
      </rPr>
      <t>- in Belgium</t>
    </r>
  </si>
  <si>
    <r>
      <t xml:space="preserve">Exceptional costs related to visa application
</t>
    </r>
    <r>
      <rPr>
        <sz val="9.5"/>
        <rFont val="Arial"/>
        <family val="2"/>
      </rPr>
      <t>(studies, doctorate, postdoctorate)</t>
    </r>
  </si>
  <si>
    <r>
      <t xml:space="preserve">indirect mission allowance
</t>
    </r>
    <r>
      <rPr>
        <sz val="9.5"/>
        <rFont val="Arial"/>
        <family val="2"/>
      </rPr>
      <t>(short-term training)</t>
    </r>
  </si>
  <si>
    <t>Total (columns J+K+L+M)</t>
  </si>
  <si>
    <r>
      <t xml:space="preserve">management costs - </t>
    </r>
    <r>
      <rPr>
        <b/>
        <u/>
        <sz val="9.5"/>
        <color theme="0"/>
        <rFont val="Arial"/>
        <family val="2"/>
      </rPr>
      <t>in Belgium Total (I+N)x10%</t>
    </r>
  </si>
  <si>
    <t>DURATION</t>
  </si>
  <si>
    <t>North-South</t>
  </si>
  <si>
    <t>South-North</t>
  </si>
  <si>
    <t>South-South</t>
  </si>
  <si>
    <t>F1 international travel</t>
  </si>
  <si>
    <t>F2 local travel</t>
  </si>
  <si>
    <t>Type of mission (▼) (1 row per mission/person)</t>
  </si>
  <si>
    <t>Type of travel  (▼)</t>
  </si>
  <si>
    <t>Description (who? Nature: coordination, teaching, supervision, thesis defence,…)</t>
  </si>
  <si>
    <t>duration of the mission (days)</t>
  </si>
  <si>
    <t>plane ticket</t>
  </si>
  <si>
    <t>local travel</t>
  </si>
  <si>
    <t>total travel</t>
  </si>
  <si>
    <t>TRAVEL</t>
  </si>
  <si>
    <t xml:space="preserve"> G2 HOTEL</t>
  </si>
  <si>
    <t>amount per day</t>
  </si>
  <si>
    <t>Total hotel</t>
  </si>
  <si>
    <t>possible representation expenses</t>
  </si>
  <si>
    <t>Total stay expenses</t>
  </si>
  <si>
    <t>Total mission expenses</t>
  </si>
  <si>
    <t>MANAGEMENT COSTS (optional)</t>
  </si>
  <si>
    <r>
      <t xml:space="preserve">Management costs on mission and </t>
    </r>
    <r>
      <rPr>
        <b/>
        <u/>
        <sz val="9.5"/>
        <color theme="1"/>
        <rFont val="Tahoma"/>
        <family val="2"/>
      </rPr>
      <t>international travel (H+J+L)x10%</t>
    </r>
  </si>
  <si>
    <t>Description of the shipping</t>
  </si>
  <si>
    <t>amount</t>
  </si>
  <si>
    <t>sub-heading</t>
  </si>
  <si>
    <t>expense year</t>
  </si>
  <si>
    <t>Verification (total available - total requested)</t>
  </si>
  <si>
    <t>J1 in Belgium</t>
  </si>
  <si>
    <t>J2 in the partner country</t>
  </si>
  <si>
    <t>Year I (2024-2025)</t>
  </si>
  <si>
    <t>Year II (2025-2026)</t>
  </si>
  <si>
    <t>The total admin expenses is automatically calculated</t>
  </si>
  <si>
    <t>You only need to allocate the annual amount between South and North (yellow cells)</t>
  </si>
  <si>
    <t>Reminder: FA= ((total expenses - (management costs E8 - management costs G3) /10) - (management costs E8 - management costs G3)</t>
  </si>
  <si>
    <t>Type of projet</t>
  </si>
  <si>
    <t>Country</t>
  </si>
  <si>
    <t>Year I
(1-09-2025 to 31-08-2026)</t>
  </si>
  <si>
    <t>Year II
(1-09-2026 to 31-08-2027)</t>
  </si>
  <si>
    <t>Heading</t>
  </si>
  <si>
    <t>B. Investment</t>
  </si>
  <si>
    <t>C. Operations</t>
  </si>
  <si>
    <t>C4 Parts and small materials</t>
  </si>
  <si>
    <t>D. Staff</t>
  </si>
  <si>
    <t>D2 Local staff</t>
  </si>
  <si>
    <t>E. Scholarship</t>
  </si>
  <si>
    <t>E10 Supervision expenses</t>
  </si>
  <si>
    <t>E08 Management costs [max 10% of the total amount under the 'scholarship' heading minus research (E09) and supervision (E10) expenses]</t>
  </si>
  <si>
    <t>F. Travel</t>
  </si>
  <si>
    <t>G. Stay</t>
  </si>
  <si>
    <t>F2 Local travel</t>
  </si>
  <si>
    <t>G2 Accomodation</t>
  </si>
  <si>
    <t>G3 Management costs (F1+G1+G2)*10%</t>
  </si>
  <si>
    <t>G4 Representation expenses</t>
  </si>
  <si>
    <t>H. Shipping</t>
  </si>
  <si>
    <t>H1 Shipping</t>
  </si>
  <si>
    <t>SUB-TOTAL</t>
  </si>
  <si>
    <t>J. Administration expenses (max. 10 % excepted scholarships management costs [E08 &amp; G3] and amounts on which they are calculated)</t>
  </si>
  <si>
    <t>OVERALL TOTAL</t>
  </si>
  <si>
    <t>Summary - DGD headings</t>
  </si>
  <si>
    <t>Investment</t>
  </si>
  <si>
    <t>Operations</t>
  </si>
  <si>
    <t>Staff</t>
  </si>
  <si>
    <t>Start-up &amp;Promotion 2025 - ARES budget</t>
  </si>
  <si>
    <t>Scholarships in BELGIUM</t>
  </si>
  <si>
    <t>Doctorate and postdoctorate</t>
  </si>
  <si>
    <t>Capacity building in universities</t>
  </si>
  <si>
    <t xml:space="preserve">Capacity building in other HEI </t>
  </si>
  <si>
    <t>On the basis of real cost upon presentation of receipts, in economy class on an IATA airline, maximum one round trip per stay</t>
  </si>
  <si>
    <t>On the basis of real cost upon presentation of receipts, costs incurred by the institution to welcome scholars at the airport (shuttle, taxis) and for their departure.</t>
  </si>
  <si>
    <t>Additional costs linked to international travel</t>
  </si>
  <si>
    <t>up to 200 €, included in the allowance
&gt; 200€, on actual costs, to be justified</t>
  </si>
  <si>
    <t>Lump-sum of 200€
If &gt; 200€, on actual costs, to be justified</t>
  </si>
  <si>
    <r>
      <t>Subsistence allowance:</t>
    </r>
    <r>
      <rPr>
        <b/>
        <u/>
        <sz val="11"/>
        <rFont val="Tahoma"/>
        <family val="2"/>
      </rPr>
      <t xml:space="preserve"> monthy allowance</t>
    </r>
    <r>
      <rPr>
        <sz val="11"/>
        <rFont val="Tahoma"/>
        <family val="2"/>
      </rPr>
      <t xml:space="preserve"> (package)</t>
    </r>
  </si>
  <si>
    <t>1400 € (for 12 months)</t>
  </si>
  <si>
    <t>doctorate : 1.900 €/full month + 63,33€/day
postdoctorat : 2.000 €/full month + 66,67€/day</t>
  </si>
  <si>
    <t>see rows 12 à 14</t>
  </si>
  <si>
    <t>1.900 €/full month + 63,33€/day</t>
  </si>
  <si>
    <r>
      <t xml:space="preserve">Supervision cost </t>
    </r>
    <r>
      <rPr>
        <b/>
        <u/>
        <sz val="11"/>
        <rFont val="Tahoma"/>
        <family val="2"/>
      </rPr>
      <t xml:space="preserve">per month </t>
    </r>
    <r>
      <rPr>
        <sz val="11"/>
        <rFont val="Tahoma"/>
        <family val="2"/>
      </rPr>
      <t>(package)</t>
    </r>
  </si>
  <si>
    <t>300€/full month + 10€/day</t>
  </si>
  <si>
    <t>see rows 15 à 17 </t>
  </si>
  <si>
    <t>Research (Universities) or operational (HE/ESA) expenses reimbursed on the basis of real cost upon presentation of receipts, max 1000€/month for a stay in Belgium with a maximum of 24.000€ over the entire doctorate</t>
  </si>
  <si>
    <t>Maximum 1.000 €/full month + 33,33 €/day</t>
  </si>
  <si>
    <t xml:space="preserve">Maximum 1.000 €/full month + 33,33 €/day </t>
  </si>
  <si>
    <t xml:space="preserve">10% maximum of the amounts committed and managed directly by the FWB institution for scholarship costs, excluding supervision and research or operational costs </t>
  </si>
  <si>
    <r>
      <rPr>
        <b/>
        <u/>
        <sz val="11"/>
        <rFont val="Tahoma"/>
        <family val="2"/>
      </rPr>
      <t xml:space="preserve">National or international </t>
    </r>
    <r>
      <rPr>
        <u/>
        <sz val="11"/>
        <rFont val="Tahoma"/>
        <family val="2"/>
      </rPr>
      <t xml:space="preserve">research or training </t>
    </r>
    <r>
      <rPr>
        <b/>
        <u/>
        <sz val="11"/>
        <rFont val="Tahoma"/>
        <family val="2"/>
      </rPr>
      <t>grant</t>
    </r>
    <r>
      <rPr>
        <sz val="11"/>
        <rFont val="Tahoma"/>
        <family val="2"/>
      </rPr>
      <t xml:space="preserve"> (single lump-sum)</t>
    </r>
  </si>
  <si>
    <r>
      <t xml:space="preserve">National : 350€/full month + 11,67€/day
Internationale : 437,5€/full month + 14,58€/day
</t>
    </r>
    <r>
      <rPr>
        <sz val="11"/>
        <color rgb="FFFF0000"/>
        <rFont val="Tahoma"/>
        <family val="2"/>
      </rPr>
      <t>Non eligible for postdoctorates</t>
    </r>
  </si>
  <si>
    <r>
      <t xml:space="preserve">Subsistence allowance </t>
    </r>
    <r>
      <rPr>
        <b/>
        <u/>
        <sz val="11"/>
        <rFont val="Tahoma"/>
        <family val="2"/>
      </rPr>
      <t>for stays of 8 to 14 days: daily amount</t>
    </r>
  </si>
  <si>
    <r>
      <t xml:space="preserve">Subsistence allowance for stays of </t>
    </r>
    <r>
      <rPr>
        <b/>
        <u/>
        <sz val="11"/>
        <rFont val="Tahoma"/>
        <family val="2"/>
      </rPr>
      <t>15 days to 1 month: fixed amount</t>
    </r>
  </si>
  <si>
    <r>
      <t xml:space="preserve">Subsistence allowance for stays of 1 to 6 mois: 
</t>
    </r>
    <r>
      <rPr>
        <b/>
        <u/>
        <sz val="11"/>
        <rFont val="Tahoma"/>
        <family val="2"/>
      </rPr>
      <t>in proportion to the number of days</t>
    </r>
  </si>
  <si>
    <t>1500 €/full month + 50€/day for incomplete months</t>
  </si>
  <si>
    <r>
      <rPr>
        <u/>
        <sz val="11"/>
        <rFont val="Tahoma"/>
        <family val="2"/>
      </rPr>
      <t>University</t>
    </r>
    <r>
      <rPr>
        <sz val="11"/>
        <rFont val="Tahoma"/>
        <family val="2"/>
      </rPr>
      <t xml:space="preserve"> - management cost cat A (cf. mobility guide): </t>
    </r>
    <r>
      <rPr>
        <b/>
        <u/>
        <sz val="11"/>
        <rFont val="Tahoma"/>
        <family val="2"/>
      </rPr>
      <t>daily amount</t>
    </r>
  </si>
  <si>
    <r>
      <rPr>
        <u/>
        <sz val="11"/>
        <rFont val="Tahoma"/>
        <family val="2"/>
      </rPr>
      <t xml:space="preserve">University </t>
    </r>
    <r>
      <rPr>
        <sz val="11"/>
        <rFont val="Tahoma"/>
        <family val="2"/>
      </rPr>
      <t xml:space="preserve">- management cost cat B (cf. mobility guide): </t>
    </r>
    <r>
      <rPr>
        <b/>
        <u/>
        <sz val="11"/>
        <rFont val="Tahoma"/>
        <family val="2"/>
      </rPr>
      <t>daily amount</t>
    </r>
  </si>
  <si>
    <r>
      <rPr>
        <u/>
        <sz val="11"/>
        <rFont val="Tahoma"/>
        <family val="2"/>
      </rPr>
      <t>University</t>
    </r>
    <r>
      <rPr>
        <sz val="11"/>
        <rFont val="Tahoma"/>
        <family val="2"/>
      </rPr>
      <t xml:space="preserve"> - management cost cat C (cf. mobility guide) : </t>
    </r>
    <r>
      <rPr>
        <b/>
        <u/>
        <sz val="11"/>
        <rFont val="Tahoma"/>
        <family val="2"/>
      </rPr>
      <t>daily amount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</si>
</sst>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43" formatCode="_-* #,##0.00\ _€_-;\-* #,##0.00\ _€_-;_-* &quot;-&quot;??\ _€_-;_-@_-"/>
    <numFmt numFmtId="164" formatCode="#,##0.00\ &quot;€&quot;"/>
    <numFmt numFmtId="165" formatCode="#,##0.00\ [$€-1]"/>
    <numFmt numFmtId="166" formatCode="&quot;€&quot;\ #,##0.00"/>
    <numFmt numFmtId="167" formatCode="#.##0.00[$€];[Red]\-#.##0.00[$€]"/>
    <numFmt numFmtId="168" formatCode="#,##0\ &quot;€&quot;"/>
    <numFmt numFmtId="169" formatCode="_-* #.##0.0000\ &quot;€&quot;_-;\-* #.##0.0000\ &quot;€&quot;_-;_-* &quot;-&quot;????\ &quot;€&quot;_-;_-@_-"/>
    <numFmt numFmtId="170" formatCode="_-* #.##0.000\ &quot;€&quot;_-;\-* #.##0.000\ &quot;€&quot;_-;_-* &quot;-&quot;???\ &quot;€&quot;_-;_-@_-"/>
    <numFmt numFmtId="171" formatCode="_-* #,##0.00\ [$€-80C]_-;\-* #,##0.00\ [$€-80C]_-;_-* &quot;-&quot;??\ [$€-80C]_-;_-@_-"/>
  </numFmts>
  <fonts count="32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rgb="FFFFFFFF"/>
      <name val="Tahoma"/>
      <family val="2"/>
    </font>
    <font>
      <sz val="10"/>
      <name val="Geneva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sz val="9.5"/>
      <color rgb="FFFFFFFF"/>
      <name val="Arial"/>
      <family val="2"/>
    </font>
    <font>
      <b/>
      <sz val="9.5"/>
      <color rgb="FF000000"/>
      <name val="Arial"/>
      <family val="2"/>
    </font>
    <font>
      <u/>
      <sz val="9.5"/>
      <color rgb="FF000000"/>
      <name val="Arial"/>
      <family val="2"/>
    </font>
    <font>
      <b/>
      <u/>
      <sz val="9.5"/>
      <color theme="0"/>
      <name val="Arial"/>
      <family val="2"/>
    </font>
    <font>
      <b/>
      <sz val="9.5"/>
      <color theme="1"/>
      <name val="Arial"/>
      <family val="2"/>
    </font>
    <font>
      <b/>
      <sz val="9.5"/>
      <color rgb="FF000000"/>
      <name val="Tahoma"/>
      <family val="2"/>
    </font>
    <font>
      <b/>
      <sz val="9.5"/>
      <name val="Tahoma"/>
      <family val="2"/>
    </font>
    <font>
      <b/>
      <sz val="9.5"/>
      <color rgb="FFFFFFFF"/>
      <name val="Tahoma"/>
      <family val="2"/>
    </font>
    <font>
      <sz val="9.5"/>
      <color theme="1"/>
      <name val="Calibri"/>
      <family val="2"/>
      <scheme val="minor"/>
    </font>
    <font>
      <b/>
      <sz val="9.5"/>
      <color theme="1"/>
      <name val="Tahoma"/>
      <family val="2"/>
    </font>
    <font>
      <b/>
      <u/>
      <sz val="9.5"/>
      <color theme="1"/>
      <name val="Tahoma"/>
      <family val="2"/>
    </font>
    <font>
      <b/>
      <sz val="9.5"/>
      <color theme="0"/>
      <name val="Arial"/>
      <family val="2"/>
    </font>
    <font>
      <sz val="9.5"/>
      <color rgb="FFFF0000"/>
      <name val="Arial"/>
      <family val="2"/>
    </font>
    <font>
      <b/>
      <sz val="9.5"/>
      <color rgb="FFFF0000"/>
      <name val="Arial"/>
      <family val="2"/>
    </font>
    <font>
      <b/>
      <sz val="11"/>
      <color theme="0"/>
      <name val="Tahoma"/>
      <family val="2"/>
    </font>
    <font>
      <sz val="11"/>
      <color rgb="FF202124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sz val="11"/>
      <color rgb="FFFF0000"/>
      <name val="Tahoma"/>
      <family val="2"/>
    </font>
    <font>
      <sz val="11"/>
      <color rgb="FF000000"/>
      <name val="Tahoma"/>
      <family val="2"/>
    </font>
    <font>
      <u/>
      <sz val="1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5670"/>
        <bgColor indexed="64"/>
      </patternFill>
    </fill>
    <fill>
      <patternFill patternType="solid">
        <fgColor rgb="FF00A5BD"/>
        <bgColor indexed="64"/>
      </patternFill>
    </fill>
    <fill>
      <patternFill patternType="solid">
        <fgColor rgb="FFFAB1A0"/>
        <bgColor indexed="64"/>
      </patternFill>
    </fill>
    <fill>
      <patternFill patternType="solid">
        <fgColor rgb="FF74B9FF"/>
        <bgColor indexed="64"/>
      </patternFill>
    </fill>
    <fill>
      <patternFill patternType="solid">
        <fgColor rgb="FF55EFC4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A29BFE"/>
        <bgColor indexed="64"/>
      </patternFill>
    </fill>
    <fill>
      <patternFill patternType="solid">
        <fgColor rgb="FFE17055"/>
        <bgColor indexed="64"/>
      </patternFill>
    </fill>
    <fill>
      <patternFill patternType="solid">
        <fgColor rgb="FF0984E3"/>
        <bgColor indexed="64"/>
      </patternFill>
    </fill>
    <fill>
      <patternFill patternType="solid">
        <fgColor rgb="FF00B894"/>
        <bgColor indexed="64"/>
      </patternFill>
    </fill>
    <fill>
      <patternFill patternType="solid">
        <fgColor rgb="FFFDCB6E"/>
        <bgColor indexed="64"/>
      </patternFill>
    </fill>
    <fill>
      <patternFill patternType="solid">
        <fgColor rgb="FF6C5C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1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dashed">
        <color indexed="23"/>
      </top>
      <bottom/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23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medium">
        <color indexed="23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23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dashed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 style="medium">
        <color indexed="23"/>
      </right>
      <top/>
      <bottom style="dashed">
        <color indexed="23"/>
      </bottom>
      <diagonal/>
    </border>
    <border>
      <left style="medium">
        <color indexed="64"/>
      </left>
      <right/>
      <top style="dashed">
        <color indexed="23"/>
      </top>
      <bottom/>
      <diagonal/>
    </border>
    <border>
      <left style="medium">
        <color indexed="23"/>
      </left>
      <right style="medium">
        <color indexed="64"/>
      </right>
      <top style="dashed">
        <color indexed="2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64"/>
      </top>
      <bottom style="medium">
        <color indexed="23"/>
      </bottom>
      <diagonal/>
    </border>
    <border>
      <left style="medium">
        <color indexed="23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23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Protection="1"/>
    <xf numFmtId="0" fontId="2" fillId="3" borderId="14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21" borderId="15" xfId="0" applyFill="1" applyBorder="1" applyProtection="1"/>
    <xf numFmtId="0" fontId="0" fillId="21" borderId="16" xfId="0" applyFill="1" applyBorder="1" applyProtection="1"/>
    <xf numFmtId="0" fontId="0" fillId="0" borderId="17" xfId="0" applyBorder="1" applyProtection="1"/>
    <xf numFmtId="0" fontId="4" fillId="22" borderId="0" xfId="0" applyFont="1" applyFill="1" applyProtection="1"/>
    <xf numFmtId="0" fontId="0" fillId="0" borderId="18" xfId="0" applyFill="1" applyBorder="1" applyProtection="1"/>
    <xf numFmtId="0" fontId="0" fillId="0" borderId="1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19" xfId="0" applyBorder="1" applyProtection="1">
      <protection locked="0"/>
    </xf>
    <xf numFmtId="0" fontId="5" fillId="0" borderId="0" xfId="0" applyFont="1" applyAlignment="1" applyProtection="1">
      <alignment vertical="center"/>
    </xf>
    <xf numFmtId="0" fontId="0" fillId="25" borderId="22" xfId="0" applyFill="1" applyBorder="1" applyProtection="1"/>
    <xf numFmtId="0" fontId="0" fillId="0" borderId="19" xfId="0" applyBorder="1" applyProtection="1"/>
    <xf numFmtId="171" fontId="0" fillId="21" borderId="16" xfId="2" applyNumberFormat="1" applyFont="1" applyFill="1" applyBorder="1" applyProtection="1"/>
    <xf numFmtId="171" fontId="0" fillId="15" borderId="1" xfId="2" applyNumberFormat="1" applyFont="1" applyFill="1" applyBorder="1" applyProtection="1">
      <protection locked="0"/>
    </xf>
    <xf numFmtId="171" fontId="0" fillId="15" borderId="21" xfId="2" applyNumberFormat="1" applyFont="1" applyFill="1" applyBorder="1" applyProtection="1">
      <protection locked="0"/>
    </xf>
    <xf numFmtId="0" fontId="9" fillId="0" borderId="0" xfId="0" applyFont="1"/>
    <xf numFmtId="0" fontId="7" fillId="0" borderId="1" xfId="0" applyFont="1" applyBorder="1" applyAlignment="1" applyProtection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/>
    <xf numFmtId="0" fontId="9" fillId="0" borderId="0" xfId="0" applyFont="1" applyFill="1" applyProtection="1"/>
    <xf numFmtId="0" fontId="7" fillId="0" borderId="1" xfId="0" applyFont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164" fontId="11" fillId="3" borderId="1" xfId="0" applyNumberFormat="1" applyFont="1" applyFill="1" applyBorder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Protection="1">
      <protection locked="0"/>
    </xf>
    <xf numFmtId="171" fontId="9" fillId="0" borderId="1" xfId="0" applyNumberFormat="1" applyFont="1" applyBorder="1" applyProtection="1">
      <protection locked="0"/>
    </xf>
    <xf numFmtId="171" fontId="9" fillId="18" borderId="1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164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71" fontId="9" fillId="0" borderId="1" xfId="2" applyNumberFormat="1" applyFont="1" applyBorder="1" applyProtection="1">
      <protection locked="0"/>
    </xf>
    <xf numFmtId="171" fontId="9" fillId="18" borderId="1" xfId="2" applyNumberFormat="1" applyFont="1" applyFill="1" applyBorder="1" applyProtection="1">
      <protection hidden="1"/>
    </xf>
    <xf numFmtId="0" fontId="11" fillId="4" borderId="6" xfId="0" applyFont="1" applyFill="1" applyBorder="1" applyAlignment="1" applyProtection="1">
      <alignment horizontal="center" vertical="center" wrapText="1"/>
    </xf>
    <xf numFmtId="171" fontId="9" fillId="18" borderId="1" xfId="2" applyNumberFormat="1" applyFont="1" applyFill="1" applyBorder="1" applyProtection="1"/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165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10" borderId="1" xfId="0" applyFont="1" applyFill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horizontal="center" vertical="center" wrapText="1"/>
      <protection hidden="1"/>
    </xf>
    <xf numFmtId="0" fontId="11" fillId="12" borderId="1" xfId="0" applyFont="1" applyFill="1" applyBorder="1" applyAlignment="1" applyProtection="1">
      <alignment horizontal="center" vertical="center" wrapText="1"/>
      <protection hidden="1"/>
    </xf>
    <xf numFmtId="0" fontId="15" fillId="9" borderId="1" xfId="0" applyFont="1" applyFill="1" applyBorder="1" applyAlignment="1" applyProtection="1">
      <alignment horizontal="center" vertical="center" wrapText="1"/>
      <protection hidden="1"/>
    </xf>
    <xf numFmtId="0" fontId="15" fillId="14" borderId="1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0" fontId="15" fillId="13" borderId="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7" fillId="34" borderId="1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8" fillId="3" borderId="1" xfId="0" applyFont="1" applyFill="1" applyBorder="1" applyAlignment="1" applyProtection="1">
      <alignment horizontal="center" vertical="center" wrapText="1"/>
    </xf>
    <xf numFmtId="165" fontId="17" fillId="5" borderId="1" xfId="0" applyNumberFormat="1" applyFont="1" applyFill="1" applyBorder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center" vertical="center" wrapText="1"/>
    </xf>
    <xf numFmtId="0" fontId="17" fillId="12" borderId="1" xfId="0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0" fontId="17" fillId="11" borderId="1" xfId="0" applyFont="1" applyFill="1" applyBorder="1" applyAlignment="1" applyProtection="1">
      <alignment horizontal="center" vertical="center" wrapText="1"/>
    </xf>
    <xf numFmtId="0" fontId="20" fillId="34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Protection="1">
      <protection locked="0"/>
    </xf>
    <xf numFmtId="171" fontId="19" fillId="0" borderId="1" xfId="2" applyNumberFormat="1" applyFont="1" applyBorder="1" applyProtection="1">
      <protection locked="0"/>
    </xf>
    <xf numFmtId="171" fontId="19" fillId="18" borderId="1" xfId="2" applyNumberFormat="1" applyFont="1" applyFill="1" applyBorder="1" applyProtection="1"/>
    <xf numFmtId="0" fontId="11" fillId="3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171" fontId="9" fillId="18" borderId="1" xfId="2" applyNumberFormat="1" applyFont="1" applyFill="1" applyBorder="1" applyProtection="1">
      <protection locked="0"/>
    </xf>
    <xf numFmtId="0" fontId="15" fillId="0" borderId="18" xfId="0" applyFont="1" applyFill="1" applyBorder="1" applyAlignment="1" applyProtection="1">
      <alignment horizontal="left" vertical="center" wrapText="1"/>
    </xf>
    <xf numFmtId="0" fontId="7" fillId="0" borderId="56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vertical="center" wrapText="1"/>
    </xf>
    <xf numFmtId="0" fontId="7" fillId="0" borderId="60" xfId="0" applyFont="1" applyBorder="1" applyAlignment="1" applyProtection="1">
      <alignment horizontal="center" vertical="center"/>
    </xf>
    <xf numFmtId="0" fontId="7" fillId="17" borderId="61" xfId="0" applyFont="1" applyFill="1" applyBorder="1" applyAlignment="1" applyProtection="1">
      <alignment horizontal="center" vertical="center" wrapText="1"/>
    </xf>
    <xf numFmtId="0" fontId="7" fillId="17" borderId="62" xfId="0" applyFont="1" applyFill="1" applyBorder="1" applyAlignment="1" applyProtection="1">
      <alignment horizontal="center" vertical="center"/>
    </xf>
    <xf numFmtId="0" fontId="7" fillId="23" borderId="23" xfId="0" applyFont="1" applyFill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171" fontId="8" fillId="0" borderId="8" xfId="2" applyNumberFormat="1" applyFont="1" applyBorder="1" applyAlignment="1" applyProtection="1">
      <alignment vertical="center"/>
    </xf>
    <xf numFmtId="171" fontId="8" fillId="23" borderId="30" xfId="2" applyNumberFormat="1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horizontal="left" vertical="center" wrapText="1"/>
    </xf>
    <xf numFmtId="0" fontId="8" fillId="0" borderId="31" xfId="0" applyFont="1" applyBorder="1" applyAlignment="1" applyProtection="1">
      <alignment horizontal="left" vertical="center" wrapText="1"/>
    </xf>
    <xf numFmtId="171" fontId="8" fillId="23" borderId="32" xfId="2" applyNumberFormat="1" applyFont="1" applyFill="1" applyBorder="1" applyAlignment="1" applyProtection="1">
      <alignment vertical="center"/>
    </xf>
    <xf numFmtId="0" fontId="7" fillId="18" borderId="33" xfId="0" applyFont="1" applyFill="1" applyBorder="1" applyAlignment="1" applyProtection="1">
      <alignment horizontal="right" vertical="center" wrapText="1"/>
    </xf>
    <xf numFmtId="171" fontId="7" fillId="18" borderId="34" xfId="2" applyNumberFormat="1" applyFont="1" applyFill="1" applyBorder="1" applyAlignment="1" applyProtection="1">
      <alignment vertical="center"/>
    </xf>
    <xf numFmtId="171" fontId="7" fillId="28" borderId="27" xfId="2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 wrapText="1"/>
    </xf>
    <xf numFmtId="166" fontId="7" fillId="0" borderId="0" xfId="0" applyNumberFormat="1" applyFont="1" applyFill="1" applyBorder="1" applyAlignment="1" applyProtection="1">
      <alignment vertical="center"/>
    </xf>
    <xf numFmtId="171" fontId="8" fillId="25" borderId="30" xfId="2" applyNumberFormat="1" applyFont="1" applyFill="1" applyBorder="1" applyAlignment="1" applyProtection="1">
      <alignment vertical="center"/>
    </xf>
    <xf numFmtId="171" fontId="8" fillId="0" borderId="10" xfId="2" applyNumberFormat="1" applyFont="1" applyBorder="1" applyAlignment="1" applyProtection="1">
      <alignment vertical="center"/>
    </xf>
    <xf numFmtId="0" fontId="8" fillId="0" borderId="35" xfId="0" applyFont="1" applyBorder="1" applyAlignment="1" applyProtection="1">
      <alignment horizontal="left" vertical="center" wrapText="1"/>
    </xf>
    <xf numFmtId="171" fontId="8" fillId="25" borderId="32" xfId="2" applyNumberFormat="1" applyFont="1" applyFill="1" applyBorder="1" applyAlignment="1" applyProtection="1">
      <alignment vertical="center"/>
    </xf>
    <xf numFmtId="171" fontId="7" fillId="31" borderId="27" xfId="2" applyNumberFormat="1" applyFont="1" applyFill="1" applyBorder="1" applyAlignment="1" applyProtection="1">
      <alignment vertical="center"/>
    </xf>
    <xf numFmtId="171" fontId="8" fillId="29" borderId="30" xfId="2" applyNumberFormat="1" applyFont="1" applyFill="1" applyBorder="1" applyAlignment="1" applyProtection="1">
      <alignment vertical="center"/>
    </xf>
    <xf numFmtId="171" fontId="8" fillId="29" borderId="37" xfId="2" applyNumberFormat="1" applyFont="1" applyFill="1" applyBorder="1" applyAlignment="1" applyProtection="1">
      <alignment vertical="center"/>
    </xf>
    <xf numFmtId="171" fontId="7" fillId="32" borderId="27" xfId="2" applyNumberFormat="1" applyFont="1" applyFill="1" applyBorder="1" applyAlignment="1" applyProtection="1">
      <alignment vertical="center"/>
    </xf>
    <xf numFmtId="0" fontId="8" fillId="0" borderId="29" xfId="0" applyFont="1" applyFill="1" applyBorder="1" applyAlignment="1" applyProtection="1">
      <alignment horizontal="left" vertical="center" wrapText="1"/>
    </xf>
    <xf numFmtId="171" fontId="8" fillId="34" borderId="30" xfId="2" applyNumberFormat="1" applyFont="1" applyFill="1" applyBorder="1" applyAlignment="1" applyProtection="1">
      <alignment vertical="center"/>
    </xf>
    <xf numFmtId="171" fontId="8" fillId="34" borderId="36" xfId="2" applyNumberFormat="1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vertical="center" wrapText="1"/>
    </xf>
    <xf numFmtId="0" fontId="9" fillId="0" borderId="31" xfId="0" applyFont="1" applyFill="1" applyBorder="1" applyAlignment="1" applyProtection="1">
      <alignment horizontal="left" vertical="center" wrapText="1"/>
    </xf>
    <xf numFmtId="166" fontId="9" fillId="0" borderId="0" xfId="0" applyNumberFormat="1" applyFont="1" applyProtection="1"/>
    <xf numFmtId="0" fontId="23" fillId="24" borderId="31" xfId="0" applyFont="1" applyFill="1" applyBorder="1" applyAlignment="1" applyProtection="1">
      <alignment horizontal="left" vertical="center" wrapText="1"/>
    </xf>
    <xf numFmtId="171" fontId="23" fillId="24" borderId="10" xfId="2" applyNumberFormat="1" applyFont="1" applyFill="1" applyBorder="1" applyAlignment="1" applyProtection="1">
      <alignment vertical="center"/>
    </xf>
    <xf numFmtId="171" fontId="23" fillId="24" borderId="36" xfId="2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/>
    <xf numFmtId="0" fontId="10" fillId="0" borderId="38" xfId="0" applyFont="1" applyBorder="1" applyAlignment="1" applyProtection="1"/>
    <xf numFmtId="171" fontId="8" fillId="34" borderId="37" xfId="2" applyNumberFormat="1" applyFont="1" applyFill="1" applyBorder="1" applyAlignment="1" applyProtection="1">
      <alignment vertical="center"/>
    </xf>
    <xf numFmtId="171" fontId="7" fillId="33" borderId="27" xfId="2" applyNumberFormat="1" applyFont="1" applyFill="1" applyBorder="1" applyAlignment="1" applyProtection="1">
      <alignment vertical="center"/>
    </xf>
    <xf numFmtId="170" fontId="9" fillId="0" borderId="0" xfId="0" applyNumberFormat="1" applyFont="1" applyProtection="1"/>
    <xf numFmtId="171" fontId="8" fillId="0" borderId="8" xfId="2" applyNumberFormat="1" applyFont="1" applyBorder="1" applyAlignment="1" applyProtection="1">
      <alignment vertical="center" wrapText="1"/>
    </xf>
    <xf numFmtId="171" fontId="8" fillId="20" borderId="30" xfId="2" applyNumberFormat="1" applyFont="1" applyFill="1" applyBorder="1" applyAlignment="1" applyProtection="1">
      <alignment vertical="center"/>
    </xf>
    <xf numFmtId="171" fontId="8" fillId="20" borderId="36" xfId="2" applyNumberFormat="1" applyFont="1" applyFill="1" applyBorder="1" applyAlignment="1" applyProtection="1">
      <alignment vertical="center"/>
    </xf>
    <xf numFmtId="0" fontId="7" fillId="18" borderId="39" xfId="0" applyFont="1" applyFill="1" applyBorder="1" applyAlignment="1" applyProtection="1">
      <alignment horizontal="right" vertical="center" wrapText="1"/>
    </xf>
    <xf numFmtId="166" fontId="7" fillId="18" borderId="9" xfId="0" applyNumberFormat="1" applyFont="1" applyFill="1" applyBorder="1" applyAlignment="1" applyProtection="1">
      <alignment vertical="center"/>
    </xf>
    <xf numFmtId="166" fontId="7" fillId="20" borderId="40" xfId="0" applyNumberFormat="1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horizontal="left" vertical="center" wrapText="1"/>
    </xf>
    <xf numFmtId="0" fontId="23" fillId="24" borderId="41" xfId="0" applyFont="1" applyFill="1" applyBorder="1" applyAlignment="1" applyProtection="1">
      <alignment horizontal="left" vertical="center" wrapText="1"/>
    </xf>
    <xf numFmtId="171" fontId="23" fillId="24" borderId="7" xfId="2" applyNumberFormat="1" applyFont="1" applyFill="1" applyBorder="1" applyAlignment="1" applyProtection="1">
      <alignment vertical="center"/>
    </xf>
    <xf numFmtId="171" fontId="23" fillId="24" borderId="32" xfId="2" applyNumberFormat="1" applyFont="1" applyFill="1" applyBorder="1" applyAlignment="1" applyProtection="1">
      <alignment vertical="center"/>
    </xf>
    <xf numFmtId="169" fontId="9" fillId="0" borderId="0" xfId="0" applyNumberFormat="1" applyFont="1" applyProtection="1"/>
    <xf numFmtId="171" fontId="8" fillId="20" borderId="37" xfId="2" applyNumberFormat="1" applyFont="1" applyFill="1" applyBorder="1" applyAlignment="1" applyProtection="1">
      <alignment vertical="center"/>
    </xf>
    <xf numFmtId="171" fontId="7" fillId="30" borderId="27" xfId="2" applyNumberFormat="1" applyFont="1" applyFill="1" applyBorder="1" applyAlignment="1" applyProtection="1">
      <alignment vertical="center"/>
    </xf>
    <xf numFmtId="171" fontId="8" fillId="0" borderId="7" xfId="2" applyNumberFormat="1" applyFont="1" applyFill="1" applyBorder="1" applyAlignment="1" applyProtection="1">
      <alignment vertical="center"/>
    </xf>
    <xf numFmtId="171" fontId="8" fillId="35" borderId="32" xfId="2" applyNumberFormat="1" applyFont="1" applyFill="1" applyBorder="1" applyAlignment="1" applyProtection="1">
      <alignment vertical="center"/>
    </xf>
    <xf numFmtId="171" fontId="7" fillId="36" borderId="27" xfId="2" applyNumberFormat="1" applyFont="1" applyFill="1" applyBorder="1" applyAlignment="1" applyProtection="1">
      <alignment vertical="center"/>
    </xf>
    <xf numFmtId="0" fontId="22" fillId="27" borderId="23" xfId="0" applyFont="1" applyFill="1" applyBorder="1" applyAlignment="1" applyProtection="1">
      <alignment horizontal="left" vertical="center" wrapText="1"/>
    </xf>
    <xf numFmtId="171" fontId="22" fillId="27" borderId="28" xfId="2" applyNumberFormat="1" applyFont="1" applyFill="1" applyBorder="1" applyAlignment="1" applyProtection="1">
      <alignment vertical="center"/>
    </xf>
    <xf numFmtId="171" fontId="22" fillId="26" borderId="27" xfId="2" applyNumberFormat="1" applyFont="1" applyFill="1" applyBorder="1" applyAlignment="1" applyProtection="1">
      <alignment vertical="center"/>
    </xf>
    <xf numFmtId="0" fontId="7" fillId="2" borderId="23" xfId="0" applyFont="1" applyFill="1" applyBorder="1" applyAlignment="1" applyProtection="1">
      <alignment horizontal="left" vertical="center" wrapText="1"/>
    </xf>
    <xf numFmtId="171" fontId="24" fillId="2" borderId="28" xfId="2" applyNumberFormat="1" applyFont="1" applyFill="1" applyBorder="1" applyAlignment="1" applyProtection="1">
      <alignment vertical="center"/>
    </xf>
    <xf numFmtId="171" fontId="24" fillId="2" borderId="27" xfId="2" applyNumberFormat="1" applyFont="1" applyFill="1" applyBorder="1" applyAlignment="1" applyProtection="1">
      <alignment vertical="center"/>
    </xf>
    <xf numFmtId="171" fontId="8" fillId="0" borderId="29" xfId="2" applyNumberFormat="1" applyFont="1" applyFill="1" applyBorder="1" applyAlignment="1" applyProtection="1">
      <alignment horizontal="right" vertical="center" wrapText="1"/>
    </xf>
    <xf numFmtId="171" fontId="8" fillId="2" borderId="42" xfId="2" applyNumberFormat="1" applyFont="1" applyFill="1" applyBorder="1" applyAlignment="1" applyProtection="1">
      <alignment vertical="center"/>
    </xf>
    <xf numFmtId="0" fontId="8" fillId="0" borderId="41" xfId="0" applyFont="1" applyFill="1" applyBorder="1" applyAlignment="1" applyProtection="1">
      <alignment horizontal="left" vertical="center" wrapText="1"/>
    </xf>
    <xf numFmtId="171" fontId="8" fillId="0" borderId="41" xfId="2" applyNumberFormat="1" applyFont="1" applyFill="1" applyBorder="1" applyAlignment="1" applyProtection="1">
      <alignment horizontal="right" vertical="center" wrapText="1"/>
    </xf>
    <xf numFmtId="171" fontId="8" fillId="2" borderId="43" xfId="2" applyNumberFormat="1" applyFont="1" applyFill="1" applyBorder="1" applyAlignment="1" applyProtection="1">
      <alignment vertical="center"/>
    </xf>
    <xf numFmtId="0" fontId="7" fillId="18" borderId="1" xfId="0" applyFont="1" applyFill="1" applyBorder="1" applyAlignment="1" applyProtection="1">
      <alignment vertical="center" wrapText="1"/>
    </xf>
    <xf numFmtId="171" fontId="7" fillId="18" borderId="1" xfId="2" applyNumberFormat="1" applyFont="1" applyFill="1" applyBorder="1" applyAlignment="1" applyProtection="1">
      <alignment vertical="center" wrapText="1"/>
    </xf>
    <xf numFmtId="171" fontId="7" fillId="18" borderId="26" xfId="2" applyNumberFormat="1" applyFont="1" applyFill="1" applyBorder="1" applyAlignment="1" applyProtection="1">
      <alignment vertical="center"/>
    </xf>
    <xf numFmtId="0" fontId="22" fillId="16" borderId="23" xfId="0" applyFont="1" applyFill="1" applyBorder="1" applyAlignment="1" applyProtection="1">
      <alignment horizontal="left" vertical="center" wrapText="1"/>
    </xf>
    <xf numFmtId="166" fontId="22" fillId="16" borderId="28" xfId="0" applyNumberFormat="1" applyFont="1" applyFill="1" applyBorder="1" applyAlignment="1" applyProtection="1">
      <alignment vertical="center"/>
    </xf>
    <xf numFmtId="171" fontId="15" fillId="15" borderId="27" xfId="2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Protection="1"/>
    <xf numFmtId="0" fontId="22" fillId="16" borderId="44" xfId="0" applyFont="1" applyFill="1" applyBorder="1" applyAlignment="1" applyProtection="1">
      <alignment horizontal="left" vertical="center" wrapText="1"/>
    </xf>
    <xf numFmtId="0" fontId="22" fillId="16" borderId="45" xfId="0" applyFont="1" applyFill="1" applyBorder="1" applyAlignment="1" applyProtection="1">
      <alignment horizontal="left" vertical="center"/>
    </xf>
    <xf numFmtId="0" fontId="22" fillId="16" borderId="46" xfId="0" applyFont="1" applyFill="1" applyBorder="1" applyAlignment="1" applyProtection="1">
      <alignment horizontal="left" vertical="center"/>
    </xf>
    <xf numFmtId="0" fontId="7" fillId="19" borderId="47" xfId="0" applyFont="1" applyFill="1" applyBorder="1" applyAlignment="1" applyProtection="1">
      <alignment vertical="center" wrapText="1"/>
    </xf>
    <xf numFmtId="171" fontId="8" fillId="19" borderId="11" xfId="2" applyNumberFormat="1" applyFont="1" applyFill="1" applyBorder="1" applyAlignment="1" applyProtection="1">
      <alignment horizontal="right" vertical="center"/>
    </xf>
    <xf numFmtId="171" fontId="8" fillId="19" borderId="48" xfId="2" applyNumberFormat="1" applyFont="1" applyFill="1" applyBorder="1" applyAlignment="1" applyProtection="1">
      <alignment horizontal="right" vertical="center"/>
    </xf>
    <xf numFmtId="0" fontId="7" fillId="19" borderId="49" xfId="0" applyFont="1" applyFill="1" applyBorder="1" applyAlignment="1" applyProtection="1">
      <alignment vertical="center" wrapText="1"/>
    </xf>
    <xf numFmtId="0" fontId="7" fillId="19" borderId="50" xfId="0" applyFont="1" applyFill="1" applyBorder="1" applyAlignment="1" applyProtection="1">
      <alignment horizontal="left" vertical="center" wrapText="1"/>
    </xf>
    <xf numFmtId="171" fontId="8" fillId="19" borderId="51" xfId="2" applyNumberFormat="1" applyFont="1" applyFill="1" applyBorder="1" applyAlignment="1" applyProtection="1">
      <alignment horizontal="right" vertical="center"/>
    </xf>
    <xf numFmtId="0" fontId="7" fillId="18" borderId="20" xfId="0" applyFont="1" applyFill="1" applyBorder="1" applyAlignment="1" applyProtection="1">
      <alignment horizontal="left" vertical="center" wrapText="1"/>
    </xf>
    <xf numFmtId="171" fontId="7" fillId="18" borderId="21" xfId="2" applyNumberFormat="1" applyFont="1" applyFill="1" applyBorder="1" applyAlignment="1" applyProtection="1">
      <alignment horizontal="right" vertical="center"/>
    </xf>
    <xf numFmtId="171" fontId="7" fillId="15" borderId="27" xfId="2" applyNumberFormat="1" applyFont="1" applyFill="1" applyBorder="1" applyAlignment="1" applyProtection="1">
      <alignment horizontal="right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1" xfId="0" applyNumberFormat="1" applyFont="1" applyBorder="1" applyAlignment="1">
      <alignment vertical="center" wrapText="1"/>
    </xf>
    <xf numFmtId="168" fontId="27" fillId="21" borderId="65" xfId="0" applyNumberFormat="1" applyFont="1" applyFill="1" applyBorder="1" applyAlignment="1">
      <alignment vertical="center" wrapText="1"/>
    </xf>
    <xf numFmtId="168" fontId="27" fillId="0" borderId="65" xfId="0" applyNumberFormat="1" applyFont="1" applyBorder="1" applyAlignment="1">
      <alignment horizontal="center" vertical="center" wrapText="1"/>
    </xf>
    <xf numFmtId="168" fontId="27" fillId="0" borderId="1" xfId="0" applyNumberFormat="1" applyFont="1" applyBorder="1" applyAlignment="1">
      <alignment horizontal="center" vertical="center" wrapText="1"/>
    </xf>
    <xf numFmtId="168" fontId="27" fillId="0" borderId="1" xfId="0" applyNumberFormat="1" applyFont="1" applyFill="1" applyBorder="1" applyAlignment="1">
      <alignment horizontal="center" vertical="center" wrapText="1"/>
    </xf>
    <xf numFmtId="168" fontId="27" fillId="21" borderId="1" xfId="0" applyNumberFormat="1" applyFont="1" applyFill="1" applyBorder="1" applyAlignment="1">
      <alignment vertical="center" wrapText="1"/>
    </xf>
    <xf numFmtId="168" fontId="29" fillId="21" borderId="1" xfId="0" applyNumberFormat="1" applyFont="1" applyFill="1" applyBorder="1" applyAlignment="1">
      <alignment vertical="center" wrapText="1"/>
    </xf>
    <xf numFmtId="168" fontId="27" fillId="0" borderId="1" xfId="0" applyNumberFormat="1" applyFont="1" applyBorder="1" applyAlignment="1">
      <alignment vertical="center" wrapText="1"/>
    </xf>
    <xf numFmtId="0" fontId="27" fillId="21" borderId="1" xfId="0" applyFont="1" applyFill="1" applyBorder="1" applyAlignment="1">
      <alignment vertical="center" wrapText="1"/>
    </xf>
    <xf numFmtId="164" fontId="27" fillId="0" borderId="1" xfId="0" applyNumberFormat="1" applyFont="1" applyBorder="1" applyAlignment="1">
      <alignment vertical="center" wrapText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7" fillId="9" borderId="1" xfId="0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7" fillId="8" borderId="4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 wrapText="1"/>
    </xf>
    <xf numFmtId="0" fontId="8" fillId="17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20" borderId="23" xfId="0" applyFont="1" applyFill="1" applyBorder="1" applyAlignment="1" applyProtection="1">
      <alignment horizontal="left" vertical="center" wrapText="1"/>
    </xf>
    <xf numFmtId="0" fontId="7" fillId="20" borderId="25" xfId="0" applyFont="1" applyFill="1" applyBorder="1" applyAlignment="1" applyProtection="1">
      <alignment horizontal="left" vertical="center" wrapText="1"/>
    </xf>
    <xf numFmtId="0" fontId="7" fillId="20" borderId="26" xfId="0" applyFont="1" applyFill="1" applyBorder="1" applyAlignment="1" applyProtection="1">
      <alignment horizontal="left" vertical="center" wrapText="1"/>
    </xf>
    <xf numFmtId="166" fontId="7" fillId="20" borderId="24" xfId="0" applyNumberFormat="1" applyFont="1" applyFill="1" applyBorder="1" applyAlignment="1" applyProtection="1">
      <alignment horizontal="center" vertical="center"/>
    </xf>
    <xf numFmtId="166" fontId="7" fillId="20" borderId="25" xfId="0" applyNumberFormat="1" applyFont="1" applyFill="1" applyBorder="1" applyAlignment="1" applyProtection="1">
      <alignment horizontal="center" vertical="center"/>
    </xf>
    <xf numFmtId="166" fontId="7" fillId="20" borderId="26" xfId="0" applyNumberFormat="1" applyFont="1" applyFill="1" applyBorder="1" applyAlignment="1" applyProtection="1">
      <alignment horizontal="center" vertical="center"/>
    </xf>
    <xf numFmtId="0" fontId="7" fillId="35" borderId="23" xfId="0" applyFont="1" applyFill="1" applyBorder="1" applyAlignment="1" applyProtection="1">
      <alignment horizontal="left" vertical="center" wrapText="1"/>
    </xf>
    <xf numFmtId="0" fontId="7" fillId="35" borderId="25" xfId="0" applyFont="1" applyFill="1" applyBorder="1" applyAlignment="1" applyProtection="1">
      <alignment horizontal="left" vertical="center" wrapText="1"/>
    </xf>
    <xf numFmtId="0" fontId="7" fillId="35" borderId="26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7" fillId="34" borderId="23" xfId="0" applyFont="1" applyFill="1" applyBorder="1" applyAlignment="1" applyProtection="1">
      <alignment horizontal="left" vertical="center" wrapText="1"/>
    </xf>
    <xf numFmtId="0" fontId="7" fillId="34" borderId="25" xfId="0" applyFont="1" applyFill="1" applyBorder="1" applyAlignment="1" applyProtection="1">
      <alignment horizontal="left" vertical="center" wrapText="1"/>
    </xf>
    <xf numFmtId="0" fontId="7" fillId="34" borderId="26" xfId="0" applyFont="1" applyFill="1" applyBorder="1" applyAlignment="1" applyProtection="1">
      <alignment horizontal="left" vertical="center" wrapText="1"/>
    </xf>
    <xf numFmtId="0" fontId="7" fillId="29" borderId="23" xfId="0" applyFont="1" applyFill="1" applyBorder="1" applyAlignment="1" applyProtection="1">
      <alignment horizontal="left" vertical="center" wrapText="1"/>
    </xf>
    <xf numFmtId="0" fontId="7" fillId="29" borderId="25" xfId="0" applyFont="1" applyFill="1" applyBorder="1" applyAlignment="1" applyProtection="1">
      <alignment horizontal="left" vertical="center" wrapText="1"/>
    </xf>
    <xf numFmtId="0" fontId="7" fillId="29" borderId="26" xfId="0" applyFont="1" applyFill="1" applyBorder="1" applyAlignment="1" applyProtection="1">
      <alignment horizontal="left" vertical="center" wrapText="1"/>
    </xf>
    <xf numFmtId="0" fontId="7" fillId="25" borderId="23" xfId="0" applyFont="1" applyFill="1" applyBorder="1" applyAlignment="1" applyProtection="1">
      <alignment horizontal="left" vertical="center" wrapText="1"/>
    </xf>
    <xf numFmtId="0" fontId="7" fillId="25" borderId="25" xfId="0" applyFont="1" applyFill="1" applyBorder="1" applyAlignment="1" applyProtection="1">
      <alignment horizontal="left" vertical="center" wrapText="1"/>
    </xf>
    <xf numFmtId="0" fontId="7" fillId="25" borderId="26" xfId="0" applyFont="1" applyFill="1" applyBorder="1" applyAlignment="1" applyProtection="1">
      <alignment horizontal="left" vertical="center" wrapText="1"/>
    </xf>
    <xf numFmtId="0" fontId="8" fillId="23" borderId="24" xfId="0" applyFont="1" applyFill="1" applyBorder="1" applyAlignment="1" applyProtection="1">
      <alignment horizontal="center" vertical="center" wrapText="1"/>
    </xf>
    <xf numFmtId="0" fontId="8" fillId="23" borderId="25" xfId="0" applyFont="1" applyFill="1" applyBorder="1" applyAlignment="1" applyProtection="1">
      <alignment horizontal="center" vertical="center" wrapText="1"/>
    </xf>
    <xf numFmtId="0" fontId="8" fillId="23" borderId="26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 readingOrder="1"/>
    </xf>
    <xf numFmtId="0" fontId="9" fillId="0" borderId="1" xfId="0" applyNumberFormat="1" applyFont="1" applyBorder="1" applyAlignment="1" applyProtection="1">
      <alignment horizontal="center" vertical="center" wrapText="1" readingOrder="1"/>
    </xf>
    <xf numFmtId="0" fontId="9" fillId="0" borderId="19" xfId="0" applyNumberFormat="1" applyFont="1" applyBorder="1" applyAlignment="1" applyProtection="1">
      <alignment horizontal="center" vertical="center" wrapText="1" readingOrder="1"/>
    </xf>
    <xf numFmtId="49" fontId="7" fillId="0" borderId="21" xfId="0" applyNumberFormat="1" applyFont="1" applyFill="1" applyBorder="1" applyAlignment="1" applyProtection="1">
      <alignment horizontal="center" vertical="center" wrapText="1" readingOrder="1"/>
    </xf>
    <xf numFmtId="0" fontId="10" fillId="0" borderId="21" xfId="0" applyFont="1" applyBorder="1" applyAlignment="1" applyProtection="1">
      <alignment horizontal="center" vertical="center" wrapText="1" readingOrder="1"/>
    </xf>
    <xf numFmtId="0" fontId="10" fillId="0" borderId="22" xfId="0" applyFont="1" applyBorder="1" applyAlignment="1" applyProtection="1">
      <alignment horizontal="center" vertical="center" wrapText="1" readingOrder="1"/>
    </xf>
    <xf numFmtId="0" fontId="22" fillId="16" borderId="52" xfId="0" applyFont="1" applyFill="1" applyBorder="1" applyAlignment="1" applyProtection="1">
      <alignment horizontal="center" vertical="center" wrapText="1"/>
    </xf>
    <xf numFmtId="0" fontId="22" fillId="16" borderId="53" xfId="0" applyFont="1" applyFill="1" applyBorder="1" applyAlignment="1" applyProtection="1">
      <alignment horizontal="center" vertical="center" wrapText="1"/>
    </xf>
    <xf numFmtId="0" fontId="22" fillId="16" borderId="54" xfId="0" applyFont="1" applyFill="1" applyBorder="1" applyAlignment="1" applyProtection="1">
      <alignment horizontal="center" vertical="center"/>
    </xf>
    <xf numFmtId="49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55" xfId="0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55" xfId="0" applyNumberFormat="1" applyFont="1" applyFill="1" applyBorder="1" applyAlignment="1" applyProtection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6" fontId="30" fillId="0" borderId="12" xfId="0" applyNumberFormat="1" applyFont="1" applyBorder="1" applyAlignment="1">
      <alignment horizontal="center" vertical="center" wrapText="1"/>
    </xf>
    <xf numFmtId="6" fontId="30" fillId="0" borderId="13" xfId="0" applyNumberFormat="1" applyFont="1" applyBorder="1" applyAlignment="1">
      <alignment horizontal="center" vertical="center" wrapText="1"/>
    </xf>
    <xf numFmtId="6" fontId="30" fillId="0" borderId="6" xfId="0" applyNumberFormat="1" applyFont="1" applyBorder="1" applyAlignment="1">
      <alignment horizontal="center" vertical="center" wrapText="1"/>
    </xf>
  </cellXfs>
  <cellStyles count="3">
    <cellStyle name="Euro" xfId="1" xr:uid="{00000000-0005-0000-0000-000000000000}"/>
    <cellStyle name="Milliers" xfId="2" builtinId="3"/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99FF99"/>
      <color rgb="FF33CC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9"/>
  <sheetViews>
    <sheetView showGridLines="0" workbookViewId="0"/>
  </sheetViews>
  <sheetFormatPr baseColWidth="10" defaultColWidth="11.453125" defaultRowHeight="12"/>
  <cols>
    <col min="1" max="1" width="32" style="23" customWidth="1"/>
    <col min="2" max="2" width="73.1796875" style="23" customWidth="1"/>
    <col min="3" max="4" width="11.453125" style="23"/>
    <col min="5" max="5" width="12" style="23" hidden="1" customWidth="1"/>
    <col min="6" max="6" width="12.1796875" style="23" hidden="1" customWidth="1"/>
    <col min="7" max="7" width="19.1796875" style="23" hidden="1" customWidth="1"/>
    <col min="8" max="8" width="23.54296875" style="23" hidden="1" customWidth="1"/>
    <col min="9" max="9" width="19.1796875" style="23" hidden="1" customWidth="1"/>
    <col min="10" max="10" width="7.7265625" style="23" hidden="1" customWidth="1"/>
    <col min="11" max="16384" width="11.453125" style="23"/>
  </cols>
  <sheetData>
    <row r="1" spans="1:10" ht="21.75" customHeight="1">
      <c r="A1" s="21" t="s">
        <v>69</v>
      </c>
      <c r="B1" s="22"/>
      <c r="E1" s="24" t="s">
        <v>77</v>
      </c>
      <c r="F1" s="23" t="s">
        <v>85</v>
      </c>
      <c r="G1" s="23" t="s">
        <v>23</v>
      </c>
      <c r="I1" s="23" t="s">
        <v>90</v>
      </c>
      <c r="J1" s="23" t="s">
        <v>97</v>
      </c>
    </row>
    <row r="2" spans="1:10" ht="21.75" customHeight="1">
      <c r="A2" s="21" t="s">
        <v>79</v>
      </c>
      <c r="B2" s="22"/>
      <c r="E2" s="24" t="s">
        <v>78</v>
      </c>
      <c r="F2" s="23" t="s">
        <v>81</v>
      </c>
      <c r="G2" s="23" t="s">
        <v>24</v>
      </c>
      <c r="I2" s="23" t="s">
        <v>91</v>
      </c>
      <c r="J2" s="23" t="s">
        <v>98</v>
      </c>
    </row>
    <row r="3" spans="1:10" ht="21.75" customHeight="1">
      <c r="A3" s="21" t="s">
        <v>80</v>
      </c>
      <c r="B3" s="22"/>
      <c r="F3" s="23" t="s">
        <v>16</v>
      </c>
      <c r="G3" s="23" t="s">
        <v>25</v>
      </c>
    </row>
    <row r="4" spans="1:10" ht="21.75" customHeight="1">
      <c r="A4" s="25" t="s">
        <v>94</v>
      </c>
      <c r="B4" s="22"/>
      <c r="F4" s="23" t="s">
        <v>17</v>
      </c>
      <c r="G4" s="23" t="s">
        <v>26</v>
      </c>
    </row>
    <row r="5" spans="1:10" ht="21.75" customHeight="1">
      <c r="A5" s="25" t="s">
        <v>95</v>
      </c>
      <c r="B5" s="22"/>
      <c r="F5" s="23" t="s">
        <v>82</v>
      </c>
      <c r="G5" s="23" t="s">
        <v>27</v>
      </c>
    </row>
    <row r="6" spans="1:10" ht="21.75" customHeight="1">
      <c r="A6" s="25" t="s">
        <v>96</v>
      </c>
      <c r="B6" s="22"/>
      <c r="F6" s="23" t="s">
        <v>83</v>
      </c>
      <c r="G6" s="23" t="s">
        <v>28</v>
      </c>
    </row>
    <row r="7" spans="1:10" ht="21.75" customHeight="1">
      <c r="A7" s="25" t="s">
        <v>93</v>
      </c>
      <c r="B7" s="22"/>
      <c r="F7" s="23" t="s">
        <v>18</v>
      </c>
      <c r="G7" s="23" t="s">
        <v>29</v>
      </c>
    </row>
    <row r="8" spans="1:10" ht="21.75" customHeight="1">
      <c r="A8" s="25" t="s">
        <v>99</v>
      </c>
      <c r="B8" s="22"/>
      <c r="F8" s="23" t="s">
        <v>84</v>
      </c>
      <c r="G8" s="23" t="s">
        <v>30</v>
      </c>
    </row>
    <row r="9" spans="1:10">
      <c r="F9" s="23" t="s">
        <v>19</v>
      </c>
      <c r="G9" s="23" t="s">
        <v>31</v>
      </c>
    </row>
    <row r="10" spans="1:10">
      <c r="F10" s="23" t="s">
        <v>86</v>
      </c>
      <c r="G10" s="23" t="s">
        <v>32</v>
      </c>
    </row>
    <row r="11" spans="1:10">
      <c r="F11" s="23" t="s">
        <v>20</v>
      </c>
      <c r="G11" s="23" t="s">
        <v>33</v>
      </c>
    </row>
    <row r="12" spans="1:10">
      <c r="F12" s="23" t="s">
        <v>87</v>
      </c>
      <c r="G12" s="23" t="s">
        <v>34</v>
      </c>
    </row>
    <row r="13" spans="1:10">
      <c r="F13" s="23" t="s">
        <v>21</v>
      </c>
      <c r="G13" s="23" t="s">
        <v>35</v>
      </c>
    </row>
    <row r="14" spans="1:10">
      <c r="F14" s="23" t="s">
        <v>88</v>
      </c>
      <c r="G14" s="23" t="s">
        <v>36</v>
      </c>
    </row>
    <row r="15" spans="1:10">
      <c r="F15" s="23" t="s">
        <v>22</v>
      </c>
      <c r="G15" s="23" t="s">
        <v>37</v>
      </c>
    </row>
    <row r="16" spans="1:10">
      <c r="F16" s="23" t="s">
        <v>89</v>
      </c>
      <c r="G16" s="23" t="s">
        <v>38</v>
      </c>
    </row>
    <row r="17" spans="6:7">
      <c r="F17" s="23" t="s">
        <v>15</v>
      </c>
      <c r="G17" s="23" t="s">
        <v>39</v>
      </c>
    </row>
    <row r="18" spans="6:7">
      <c r="G18" s="23" t="s">
        <v>40</v>
      </c>
    </row>
    <row r="19" spans="6:7">
      <c r="G19" s="23" t="s">
        <v>41</v>
      </c>
    </row>
    <row r="20" spans="6:7">
      <c r="G20" s="23" t="s">
        <v>42</v>
      </c>
    </row>
    <row r="21" spans="6:7">
      <c r="G21" s="23" t="s">
        <v>43</v>
      </c>
    </row>
    <row r="22" spans="6:7">
      <c r="G22" s="23" t="s">
        <v>44</v>
      </c>
    </row>
    <row r="23" spans="6:7">
      <c r="G23" s="23" t="s">
        <v>45</v>
      </c>
    </row>
    <row r="24" spans="6:7">
      <c r="G24" s="23" t="s">
        <v>46</v>
      </c>
    </row>
    <row r="25" spans="6:7">
      <c r="G25" s="23" t="s">
        <v>47</v>
      </c>
    </row>
    <row r="26" spans="6:7">
      <c r="G26" s="23" t="s">
        <v>48</v>
      </c>
    </row>
    <row r="27" spans="6:7">
      <c r="G27" s="23" t="s">
        <v>49</v>
      </c>
    </row>
    <row r="28" spans="6:7">
      <c r="G28" s="23" t="s">
        <v>50</v>
      </c>
    </row>
    <row r="29" spans="6:7">
      <c r="G29" s="23" t="s">
        <v>51</v>
      </c>
    </row>
    <row r="30" spans="6:7">
      <c r="G30" s="23" t="s">
        <v>52</v>
      </c>
    </row>
    <row r="31" spans="6:7">
      <c r="G31" s="23" t="s">
        <v>53</v>
      </c>
    </row>
    <row r="32" spans="6:7">
      <c r="G32" s="23" t="s">
        <v>54</v>
      </c>
    </row>
    <row r="33" spans="7:7">
      <c r="G33" s="23" t="s">
        <v>55</v>
      </c>
    </row>
    <row r="34" spans="7:7">
      <c r="G34" s="23" t="s">
        <v>56</v>
      </c>
    </row>
    <row r="35" spans="7:7">
      <c r="G35" s="23" t="s">
        <v>57</v>
      </c>
    </row>
    <row r="36" spans="7:7">
      <c r="G36" s="23" t="s">
        <v>58</v>
      </c>
    </row>
    <row r="37" spans="7:7">
      <c r="G37" s="23" t="s">
        <v>59</v>
      </c>
    </row>
    <row r="38" spans="7:7">
      <c r="G38" s="23" t="s">
        <v>60</v>
      </c>
    </row>
    <row r="39" spans="7:7">
      <c r="G39" s="23" t="s">
        <v>61</v>
      </c>
    </row>
  </sheetData>
  <sheetProtection algorithmName="SHA-512" hashValue="P3Eioacm2z85xIwI21eHhEtsgVXZeg0rEXPC2M7vkxyzivOzs3QkCXvJWV8XNhbAANdGAw5Qb8FOzgNTUjNkBg==" saltValue="z7kKoRB9+x6pIO0TC3OD/g==" spinCount="100000" sheet="1" objects="1" scenarios="1"/>
  <dataValidations count="4">
    <dataValidation type="list" allowBlank="1" showInputMessage="1" showErrorMessage="1" sqref="B1" xr:uid="{00000000-0002-0000-0000-000000000000}">
      <formula1>$E$1:$E$2</formula1>
    </dataValidation>
    <dataValidation type="list" allowBlank="1" showInputMessage="1" showErrorMessage="1" sqref="B3" xr:uid="{00000000-0002-0000-0000-000001000000}">
      <formula1>$F$1:$F$17</formula1>
    </dataValidation>
    <dataValidation type="list" allowBlank="1" showInputMessage="1" showErrorMessage="1" sqref="B5" xr:uid="{00000000-0002-0000-0000-000002000000}">
      <formula1>$G$1:$G$39</formula1>
    </dataValidation>
    <dataValidation type="list" allowBlank="1" showInputMessage="1" showErrorMessage="1" sqref="B8" xr:uid="{00000000-0002-0000-0000-000003000000}">
      <formula1>$J$1:$J$2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J50"/>
  <sheetViews>
    <sheetView showGridLines="0" workbookViewId="0">
      <pane ySplit="1" topLeftCell="A2" activePane="bottomLeft" state="frozen"/>
      <selection pane="bottomLeft" activeCell="D4" sqref="D4"/>
    </sheetView>
  </sheetViews>
  <sheetFormatPr baseColWidth="10" defaultColWidth="11.453125" defaultRowHeight="12"/>
  <cols>
    <col min="1" max="1" width="28.26953125" style="23" customWidth="1"/>
    <col min="2" max="2" width="31.1796875" style="23" customWidth="1"/>
    <col min="3" max="3" width="33.26953125" style="23" customWidth="1"/>
    <col min="4" max="4" width="19.81640625" style="23" customWidth="1"/>
    <col min="5" max="5" width="15.54296875" style="23" customWidth="1"/>
    <col min="6" max="6" width="15.453125" style="23" customWidth="1"/>
    <col min="7" max="7" width="11.453125" style="23"/>
    <col min="8" max="8" width="25.54296875" style="23" customWidth="1"/>
    <col min="9" max="9" width="0" style="23" hidden="1" customWidth="1"/>
    <col min="10" max="10" width="11.453125" style="23" hidden="1" customWidth="1"/>
    <col min="11" max="11" width="0" style="23" hidden="1" customWidth="1"/>
    <col min="12" max="16384" width="11.453125" style="23"/>
  </cols>
  <sheetData>
    <row r="1" spans="1:10" ht="45" customHeight="1">
      <c r="A1" s="26" t="s">
        <v>100</v>
      </c>
      <c r="B1" s="26" t="s">
        <v>0</v>
      </c>
      <c r="C1" s="26" t="s">
        <v>101</v>
      </c>
      <c r="D1" s="27" t="s">
        <v>102</v>
      </c>
      <c r="E1" s="26" t="s">
        <v>103</v>
      </c>
      <c r="F1" s="28" t="s">
        <v>1</v>
      </c>
      <c r="H1" s="29"/>
      <c r="J1" s="23" t="s">
        <v>115</v>
      </c>
    </row>
    <row r="2" spans="1:10" ht="14.25" customHeight="1">
      <c r="A2" s="30"/>
      <c r="B2" s="30"/>
      <c r="C2" s="30"/>
      <c r="D2" s="31"/>
      <c r="E2" s="30"/>
      <c r="F2" s="32">
        <f>D2*E2</f>
        <v>0</v>
      </c>
      <c r="H2" s="33"/>
      <c r="J2" s="23" t="s">
        <v>116</v>
      </c>
    </row>
    <row r="3" spans="1:10">
      <c r="A3" s="30"/>
      <c r="B3" s="30"/>
      <c r="C3" s="30"/>
      <c r="D3" s="31"/>
      <c r="E3" s="30"/>
      <c r="F3" s="32">
        <f t="shared" ref="F3:F50" si="0">D3*E3</f>
        <v>0</v>
      </c>
      <c r="H3" s="29"/>
      <c r="J3" s="23" t="s">
        <v>117</v>
      </c>
    </row>
    <row r="4" spans="1:10" ht="16.5" customHeight="1">
      <c r="A4" s="30"/>
      <c r="B4" s="30"/>
      <c r="C4" s="30"/>
      <c r="D4" s="31"/>
      <c r="E4" s="30"/>
      <c r="F4" s="32">
        <f t="shared" si="0"/>
        <v>0</v>
      </c>
      <c r="H4" s="29"/>
      <c r="J4" s="23" t="s">
        <v>118</v>
      </c>
    </row>
    <row r="5" spans="1:10">
      <c r="A5" s="30"/>
      <c r="B5" s="30"/>
      <c r="C5" s="30"/>
      <c r="D5" s="31"/>
      <c r="E5" s="30"/>
      <c r="F5" s="32">
        <f t="shared" si="0"/>
        <v>0</v>
      </c>
      <c r="H5" s="29"/>
      <c r="J5" s="23" t="s">
        <v>119</v>
      </c>
    </row>
    <row r="6" spans="1:10">
      <c r="A6" s="30"/>
      <c r="B6" s="30"/>
      <c r="C6" s="30"/>
      <c r="D6" s="31"/>
      <c r="E6" s="30"/>
      <c r="F6" s="32">
        <f t="shared" si="0"/>
        <v>0</v>
      </c>
    </row>
    <row r="7" spans="1:10">
      <c r="A7" s="30"/>
      <c r="B7" s="30"/>
      <c r="C7" s="30"/>
      <c r="D7" s="31"/>
      <c r="E7" s="30"/>
      <c r="F7" s="32">
        <f t="shared" si="0"/>
        <v>0</v>
      </c>
    </row>
    <row r="8" spans="1:10">
      <c r="A8" s="30"/>
      <c r="B8" s="30"/>
      <c r="C8" s="30"/>
      <c r="D8" s="31"/>
      <c r="E8" s="30"/>
      <c r="F8" s="32">
        <f t="shared" si="0"/>
        <v>0</v>
      </c>
    </row>
    <row r="9" spans="1:10">
      <c r="A9" s="30"/>
      <c r="B9" s="30"/>
      <c r="C9" s="30"/>
      <c r="D9" s="31"/>
      <c r="E9" s="30"/>
      <c r="F9" s="32">
        <f t="shared" si="0"/>
        <v>0</v>
      </c>
    </row>
    <row r="10" spans="1:10">
      <c r="A10" s="30"/>
      <c r="B10" s="30"/>
      <c r="C10" s="30"/>
      <c r="D10" s="31"/>
      <c r="E10" s="30"/>
      <c r="F10" s="32">
        <f t="shared" si="0"/>
        <v>0</v>
      </c>
    </row>
    <row r="11" spans="1:10">
      <c r="A11" s="30"/>
      <c r="B11" s="30"/>
      <c r="C11" s="30"/>
      <c r="D11" s="31"/>
      <c r="E11" s="30"/>
      <c r="F11" s="32">
        <f t="shared" si="0"/>
        <v>0</v>
      </c>
    </row>
    <row r="12" spans="1:10">
      <c r="A12" s="30"/>
      <c r="B12" s="30"/>
      <c r="C12" s="30"/>
      <c r="D12" s="31"/>
      <c r="E12" s="30"/>
      <c r="F12" s="32">
        <f t="shared" si="0"/>
        <v>0</v>
      </c>
    </row>
    <row r="13" spans="1:10">
      <c r="A13" s="30"/>
      <c r="B13" s="30"/>
      <c r="C13" s="30"/>
      <c r="D13" s="31"/>
      <c r="E13" s="30"/>
      <c r="F13" s="32">
        <f t="shared" si="0"/>
        <v>0</v>
      </c>
    </row>
    <row r="14" spans="1:10">
      <c r="A14" s="30"/>
      <c r="B14" s="30"/>
      <c r="C14" s="30"/>
      <c r="D14" s="31"/>
      <c r="E14" s="30"/>
      <c r="F14" s="32">
        <f t="shared" si="0"/>
        <v>0</v>
      </c>
    </row>
    <row r="15" spans="1:10">
      <c r="A15" s="30"/>
      <c r="B15" s="30"/>
      <c r="C15" s="30"/>
      <c r="D15" s="31"/>
      <c r="E15" s="30"/>
      <c r="F15" s="32">
        <f t="shared" si="0"/>
        <v>0</v>
      </c>
    </row>
    <row r="16" spans="1:10">
      <c r="A16" s="30"/>
      <c r="B16" s="30"/>
      <c r="C16" s="30"/>
      <c r="D16" s="31"/>
      <c r="E16" s="30"/>
      <c r="F16" s="32">
        <f t="shared" si="0"/>
        <v>0</v>
      </c>
    </row>
    <row r="17" spans="1:6">
      <c r="A17" s="30"/>
      <c r="B17" s="30"/>
      <c r="C17" s="30"/>
      <c r="D17" s="31"/>
      <c r="E17" s="30"/>
      <c r="F17" s="32">
        <f t="shared" si="0"/>
        <v>0</v>
      </c>
    </row>
    <row r="18" spans="1:6">
      <c r="A18" s="30"/>
      <c r="B18" s="30"/>
      <c r="C18" s="30"/>
      <c r="D18" s="31"/>
      <c r="E18" s="30"/>
      <c r="F18" s="32">
        <f t="shared" si="0"/>
        <v>0</v>
      </c>
    </row>
    <row r="19" spans="1:6">
      <c r="A19" s="30"/>
      <c r="B19" s="30"/>
      <c r="C19" s="30"/>
      <c r="D19" s="31"/>
      <c r="E19" s="30"/>
      <c r="F19" s="32">
        <f t="shared" si="0"/>
        <v>0</v>
      </c>
    </row>
    <row r="20" spans="1:6">
      <c r="A20" s="30"/>
      <c r="B20" s="30"/>
      <c r="C20" s="30"/>
      <c r="D20" s="31"/>
      <c r="E20" s="30"/>
      <c r="F20" s="32">
        <f t="shared" si="0"/>
        <v>0</v>
      </c>
    </row>
    <row r="21" spans="1:6">
      <c r="A21" s="30"/>
      <c r="B21" s="30"/>
      <c r="C21" s="30"/>
      <c r="D21" s="31"/>
      <c r="E21" s="30"/>
      <c r="F21" s="32">
        <f t="shared" si="0"/>
        <v>0</v>
      </c>
    </row>
    <row r="22" spans="1:6">
      <c r="A22" s="30"/>
      <c r="B22" s="30"/>
      <c r="C22" s="30"/>
      <c r="D22" s="31"/>
      <c r="E22" s="30"/>
      <c r="F22" s="32">
        <f t="shared" si="0"/>
        <v>0</v>
      </c>
    </row>
    <row r="23" spans="1:6">
      <c r="A23" s="30"/>
      <c r="B23" s="30"/>
      <c r="C23" s="30"/>
      <c r="D23" s="31"/>
      <c r="E23" s="30"/>
      <c r="F23" s="32">
        <f t="shared" si="0"/>
        <v>0</v>
      </c>
    </row>
    <row r="24" spans="1:6">
      <c r="A24" s="30"/>
      <c r="B24" s="30"/>
      <c r="C24" s="30"/>
      <c r="D24" s="31"/>
      <c r="E24" s="30"/>
      <c r="F24" s="32">
        <f t="shared" si="0"/>
        <v>0</v>
      </c>
    </row>
    <row r="25" spans="1:6">
      <c r="A25" s="30"/>
      <c r="B25" s="30"/>
      <c r="C25" s="30"/>
      <c r="D25" s="31"/>
      <c r="E25" s="30"/>
      <c r="F25" s="32">
        <f t="shared" si="0"/>
        <v>0</v>
      </c>
    </row>
    <row r="26" spans="1:6">
      <c r="A26" s="30"/>
      <c r="B26" s="30"/>
      <c r="C26" s="30"/>
      <c r="D26" s="31"/>
      <c r="E26" s="30"/>
      <c r="F26" s="32">
        <f t="shared" si="0"/>
        <v>0</v>
      </c>
    </row>
    <row r="27" spans="1:6">
      <c r="A27" s="30"/>
      <c r="B27" s="30"/>
      <c r="C27" s="30"/>
      <c r="D27" s="31"/>
      <c r="E27" s="30"/>
      <c r="F27" s="32">
        <f t="shared" si="0"/>
        <v>0</v>
      </c>
    </row>
    <row r="28" spans="1:6">
      <c r="A28" s="30"/>
      <c r="B28" s="30"/>
      <c r="C28" s="30"/>
      <c r="D28" s="31"/>
      <c r="E28" s="30"/>
      <c r="F28" s="32">
        <f t="shared" si="0"/>
        <v>0</v>
      </c>
    </row>
    <row r="29" spans="1:6">
      <c r="A29" s="30"/>
      <c r="B29" s="30"/>
      <c r="C29" s="30"/>
      <c r="D29" s="31"/>
      <c r="E29" s="30"/>
      <c r="F29" s="32">
        <f t="shared" si="0"/>
        <v>0</v>
      </c>
    </row>
    <row r="30" spans="1:6">
      <c r="A30" s="30"/>
      <c r="B30" s="30"/>
      <c r="C30" s="30"/>
      <c r="D30" s="31"/>
      <c r="E30" s="30"/>
      <c r="F30" s="32">
        <f t="shared" si="0"/>
        <v>0</v>
      </c>
    </row>
    <row r="31" spans="1:6">
      <c r="A31" s="30"/>
      <c r="B31" s="30"/>
      <c r="C31" s="30"/>
      <c r="D31" s="31"/>
      <c r="E31" s="30"/>
      <c r="F31" s="32">
        <f t="shared" si="0"/>
        <v>0</v>
      </c>
    </row>
    <row r="32" spans="1:6">
      <c r="A32" s="30"/>
      <c r="B32" s="30"/>
      <c r="C32" s="30"/>
      <c r="D32" s="31"/>
      <c r="E32" s="30"/>
      <c r="F32" s="32">
        <f t="shared" si="0"/>
        <v>0</v>
      </c>
    </row>
    <row r="33" spans="1:6">
      <c r="A33" s="30"/>
      <c r="B33" s="30"/>
      <c r="C33" s="30"/>
      <c r="D33" s="31"/>
      <c r="E33" s="30"/>
      <c r="F33" s="32">
        <f t="shared" si="0"/>
        <v>0</v>
      </c>
    </row>
    <row r="34" spans="1:6">
      <c r="A34" s="30"/>
      <c r="B34" s="30"/>
      <c r="C34" s="30"/>
      <c r="D34" s="31"/>
      <c r="E34" s="30"/>
      <c r="F34" s="32">
        <f t="shared" si="0"/>
        <v>0</v>
      </c>
    </row>
    <row r="35" spans="1:6">
      <c r="A35" s="30"/>
      <c r="B35" s="30"/>
      <c r="C35" s="30"/>
      <c r="D35" s="31"/>
      <c r="E35" s="30"/>
      <c r="F35" s="32">
        <f t="shared" si="0"/>
        <v>0</v>
      </c>
    </row>
    <row r="36" spans="1:6">
      <c r="A36" s="30"/>
      <c r="B36" s="30"/>
      <c r="C36" s="30"/>
      <c r="D36" s="31"/>
      <c r="E36" s="30"/>
      <c r="F36" s="32">
        <f t="shared" si="0"/>
        <v>0</v>
      </c>
    </row>
    <row r="37" spans="1:6">
      <c r="A37" s="30"/>
      <c r="B37" s="30"/>
      <c r="C37" s="30"/>
      <c r="D37" s="31"/>
      <c r="E37" s="30"/>
      <c r="F37" s="32">
        <f t="shared" si="0"/>
        <v>0</v>
      </c>
    </row>
    <row r="38" spans="1:6">
      <c r="A38" s="30"/>
      <c r="B38" s="30"/>
      <c r="C38" s="30"/>
      <c r="D38" s="31"/>
      <c r="E38" s="30"/>
      <c r="F38" s="32">
        <f t="shared" si="0"/>
        <v>0</v>
      </c>
    </row>
    <row r="39" spans="1:6">
      <c r="A39" s="30"/>
      <c r="B39" s="30"/>
      <c r="C39" s="30"/>
      <c r="D39" s="31"/>
      <c r="E39" s="30"/>
      <c r="F39" s="32">
        <f t="shared" si="0"/>
        <v>0</v>
      </c>
    </row>
    <row r="40" spans="1:6">
      <c r="A40" s="30"/>
      <c r="B40" s="30"/>
      <c r="C40" s="30"/>
      <c r="D40" s="31"/>
      <c r="E40" s="30"/>
      <c r="F40" s="32">
        <f t="shared" si="0"/>
        <v>0</v>
      </c>
    </row>
    <row r="41" spans="1:6">
      <c r="A41" s="30"/>
      <c r="B41" s="30"/>
      <c r="C41" s="30"/>
      <c r="D41" s="31"/>
      <c r="E41" s="30"/>
      <c r="F41" s="32">
        <f t="shared" si="0"/>
        <v>0</v>
      </c>
    </row>
    <row r="42" spans="1:6">
      <c r="A42" s="30"/>
      <c r="B42" s="30"/>
      <c r="C42" s="30"/>
      <c r="D42" s="31"/>
      <c r="E42" s="30"/>
      <c r="F42" s="32">
        <f t="shared" si="0"/>
        <v>0</v>
      </c>
    </row>
    <row r="43" spans="1:6">
      <c r="A43" s="30"/>
      <c r="B43" s="30"/>
      <c r="C43" s="30"/>
      <c r="D43" s="31"/>
      <c r="E43" s="30"/>
      <c r="F43" s="32">
        <f t="shared" si="0"/>
        <v>0</v>
      </c>
    </row>
    <row r="44" spans="1:6">
      <c r="A44" s="30"/>
      <c r="B44" s="30"/>
      <c r="C44" s="30"/>
      <c r="D44" s="31"/>
      <c r="E44" s="30"/>
      <c r="F44" s="32">
        <f t="shared" si="0"/>
        <v>0</v>
      </c>
    </row>
    <row r="45" spans="1:6">
      <c r="A45" s="30"/>
      <c r="B45" s="30"/>
      <c r="C45" s="30"/>
      <c r="D45" s="31"/>
      <c r="E45" s="30"/>
      <c r="F45" s="32">
        <f t="shared" si="0"/>
        <v>0</v>
      </c>
    </row>
    <row r="46" spans="1:6">
      <c r="A46" s="30"/>
      <c r="B46" s="30"/>
      <c r="C46" s="30"/>
      <c r="D46" s="31"/>
      <c r="E46" s="30"/>
      <c r="F46" s="32">
        <f t="shared" si="0"/>
        <v>0</v>
      </c>
    </row>
    <row r="47" spans="1:6">
      <c r="A47" s="30"/>
      <c r="B47" s="30"/>
      <c r="C47" s="30"/>
      <c r="D47" s="31"/>
      <c r="E47" s="30"/>
      <c r="F47" s="32">
        <f t="shared" si="0"/>
        <v>0</v>
      </c>
    </row>
    <row r="48" spans="1:6">
      <c r="A48" s="30"/>
      <c r="B48" s="30"/>
      <c r="C48" s="30"/>
      <c r="D48" s="31"/>
      <c r="E48" s="30"/>
      <c r="F48" s="32">
        <f t="shared" si="0"/>
        <v>0</v>
      </c>
    </row>
    <row r="49" spans="1:6">
      <c r="A49" s="30"/>
      <c r="B49" s="30"/>
      <c r="C49" s="30"/>
      <c r="D49" s="31"/>
      <c r="E49" s="30"/>
      <c r="F49" s="32">
        <f t="shared" si="0"/>
        <v>0</v>
      </c>
    </row>
    <row r="50" spans="1:6">
      <c r="A50" s="30"/>
      <c r="B50" s="30"/>
      <c r="C50" s="30"/>
      <c r="D50" s="31"/>
      <c r="E50" s="30"/>
      <c r="F50" s="32">
        <f t="shared" si="0"/>
        <v>0</v>
      </c>
    </row>
  </sheetData>
  <sheetProtection algorithmName="SHA-512" hashValue="DINVilOYuuHU7cJF39mshWQcvnB/RF9gArKytmIan6PLeWZRQwAFduGZs4as51HhncoR9E/QL1NDMT85HHVHig==" saltValue="uk132mrXSU3mya+lkLQVoA==" spinCount="100000" sheet="1" objects="1" scenarios="1"/>
  <dataValidations count="1">
    <dataValidation type="list" allowBlank="1" showInputMessage="1" showErrorMessage="1" sqref="A2:A50" xr:uid="{00000000-0002-0000-0100-000000000000}">
      <formula1>$J$1:$J$5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'project sheet'!$I$1:$I$2</xm:f>
          </x14:formula1>
          <xm:sqref>C2:C50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I50"/>
  <sheetViews>
    <sheetView showGridLines="0" zoomScaleNormal="100" workbookViewId="0">
      <pane ySplit="1" topLeftCell="A2" activePane="bottomLeft" state="frozen"/>
      <selection pane="bottomLeft" activeCell="A3" sqref="A3"/>
    </sheetView>
  </sheetViews>
  <sheetFormatPr baseColWidth="10" defaultColWidth="11.453125" defaultRowHeight="12"/>
  <cols>
    <col min="1" max="1" width="30.81640625" style="37" customWidth="1"/>
    <col min="2" max="2" width="41.54296875" style="37" customWidth="1"/>
    <col min="3" max="3" width="27.81640625" style="37" customWidth="1"/>
    <col min="4" max="4" width="22" style="37" customWidth="1"/>
    <col min="5" max="5" width="13.453125" style="37" customWidth="1"/>
    <col min="6" max="6" width="17.54296875" style="37" customWidth="1"/>
    <col min="7" max="8" width="11.453125" style="37"/>
    <col min="9" max="9" width="11.453125" style="37" hidden="1" customWidth="1"/>
    <col min="10" max="10" width="0" style="37" hidden="1" customWidth="1"/>
    <col min="11" max="16384" width="11.453125" style="37"/>
  </cols>
  <sheetData>
    <row r="1" spans="1:9" ht="24">
      <c r="A1" s="34" t="s">
        <v>104</v>
      </c>
      <c r="B1" s="34" t="s">
        <v>0</v>
      </c>
      <c r="C1" s="34" t="s">
        <v>101</v>
      </c>
      <c r="D1" s="35" t="s">
        <v>105</v>
      </c>
      <c r="E1" s="34" t="s">
        <v>103</v>
      </c>
      <c r="F1" s="36" t="s">
        <v>1</v>
      </c>
      <c r="I1" s="37" t="s">
        <v>120</v>
      </c>
    </row>
    <row r="2" spans="1:9">
      <c r="A2" s="38"/>
      <c r="B2" s="30"/>
      <c r="C2" s="30"/>
      <c r="D2" s="38"/>
      <c r="E2" s="30"/>
      <c r="F2" s="39">
        <f>D2*E2</f>
        <v>0</v>
      </c>
      <c r="I2" s="37" t="s">
        <v>121</v>
      </c>
    </row>
    <row r="3" spans="1:9">
      <c r="A3" s="30"/>
      <c r="B3" s="30"/>
      <c r="C3" s="30"/>
      <c r="D3" s="38"/>
      <c r="E3" s="30"/>
      <c r="F3" s="39">
        <f t="shared" ref="F3:F50" si="0">D3*E3</f>
        <v>0</v>
      </c>
      <c r="I3" s="37" t="s">
        <v>122</v>
      </c>
    </row>
    <row r="4" spans="1:9">
      <c r="A4" s="30"/>
      <c r="B4" s="30"/>
      <c r="C4" s="30"/>
      <c r="D4" s="38"/>
      <c r="E4" s="30"/>
      <c r="F4" s="39">
        <f t="shared" si="0"/>
        <v>0</v>
      </c>
      <c r="I4" s="37" t="s">
        <v>123</v>
      </c>
    </row>
    <row r="5" spans="1:9">
      <c r="A5" s="30"/>
      <c r="B5" s="30"/>
      <c r="C5" s="30"/>
      <c r="D5" s="38"/>
      <c r="E5" s="30"/>
      <c r="F5" s="39">
        <f t="shared" si="0"/>
        <v>0</v>
      </c>
      <c r="I5" s="37" t="s">
        <v>124</v>
      </c>
    </row>
    <row r="6" spans="1:9">
      <c r="A6" s="30"/>
      <c r="B6" s="30"/>
      <c r="C6" s="30"/>
      <c r="D6" s="38"/>
      <c r="E6" s="30"/>
      <c r="F6" s="39">
        <f t="shared" si="0"/>
        <v>0</v>
      </c>
      <c r="I6" s="37" t="s">
        <v>125</v>
      </c>
    </row>
    <row r="7" spans="1:9">
      <c r="A7" s="30"/>
      <c r="B7" s="30"/>
      <c r="C7" s="30"/>
      <c r="D7" s="38"/>
      <c r="E7" s="30"/>
      <c r="F7" s="39">
        <f t="shared" si="0"/>
        <v>0</v>
      </c>
      <c r="I7" s="37" t="s">
        <v>126</v>
      </c>
    </row>
    <row r="8" spans="1:9">
      <c r="A8" s="30"/>
      <c r="B8" s="30"/>
      <c r="C8" s="30"/>
      <c r="D8" s="38"/>
      <c r="E8" s="30"/>
      <c r="F8" s="39">
        <f t="shared" si="0"/>
        <v>0</v>
      </c>
      <c r="I8" s="37" t="s">
        <v>62</v>
      </c>
    </row>
    <row r="9" spans="1:9">
      <c r="A9" s="30"/>
      <c r="B9" s="30"/>
      <c r="C9" s="30"/>
      <c r="D9" s="38"/>
      <c r="E9" s="30"/>
      <c r="F9" s="39">
        <f t="shared" si="0"/>
        <v>0</v>
      </c>
      <c r="I9" s="37" t="s">
        <v>127</v>
      </c>
    </row>
    <row r="10" spans="1:9">
      <c r="A10" s="30"/>
      <c r="B10" s="30"/>
      <c r="C10" s="30"/>
      <c r="D10" s="38"/>
      <c r="E10" s="30"/>
      <c r="F10" s="39">
        <f t="shared" si="0"/>
        <v>0</v>
      </c>
    </row>
    <row r="11" spans="1:9">
      <c r="A11" s="30"/>
      <c r="B11" s="30"/>
      <c r="C11" s="30"/>
      <c r="D11" s="38"/>
      <c r="E11" s="30"/>
      <c r="F11" s="39">
        <f t="shared" si="0"/>
        <v>0</v>
      </c>
    </row>
    <row r="12" spans="1:9">
      <c r="A12" s="30"/>
      <c r="B12" s="30"/>
      <c r="C12" s="30"/>
      <c r="D12" s="38"/>
      <c r="E12" s="30"/>
      <c r="F12" s="39">
        <f t="shared" si="0"/>
        <v>0</v>
      </c>
    </row>
    <row r="13" spans="1:9">
      <c r="A13" s="30"/>
      <c r="B13" s="30"/>
      <c r="C13" s="30"/>
      <c r="D13" s="38"/>
      <c r="E13" s="30"/>
      <c r="F13" s="39">
        <f t="shared" si="0"/>
        <v>0</v>
      </c>
    </row>
    <row r="14" spans="1:9">
      <c r="A14" s="30"/>
      <c r="B14" s="30"/>
      <c r="C14" s="30"/>
      <c r="D14" s="38"/>
      <c r="E14" s="30"/>
      <c r="F14" s="39">
        <f t="shared" si="0"/>
        <v>0</v>
      </c>
    </row>
    <row r="15" spans="1:9">
      <c r="A15" s="30"/>
      <c r="B15" s="30"/>
      <c r="C15" s="30"/>
      <c r="D15" s="38"/>
      <c r="E15" s="30"/>
      <c r="F15" s="39">
        <f t="shared" si="0"/>
        <v>0</v>
      </c>
    </row>
    <row r="16" spans="1:9">
      <c r="A16" s="30"/>
      <c r="B16" s="30"/>
      <c r="C16" s="30"/>
      <c r="D16" s="38"/>
      <c r="E16" s="30"/>
      <c r="F16" s="39">
        <f t="shared" si="0"/>
        <v>0</v>
      </c>
    </row>
    <row r="17" spans="1:6">
      <c r="A17" s="30"/>
      <c r="B17" s="30"/>
      <c r="C17" s="30"/>
      <c r="D17" s="38"/>
      <c r="E17" s="30"/>
      <c r="F17" s="39">
        <f t="shared" si="0"/>
        <v>0</v>
      </c>
    </row>
    <row r="18" spans="1:6">
      <c r="A18" s="30"/>
      <c r="B18" s="30"/>
      <c r="C18" s="30"/>
      <c r="D18" s="38"/>
      <c r="E18" s="30"/>
      <c r="F18" s="39">
        <f t="shared" si="0"/>
        <v>0</v>
      </c>
    </row>
    <row r="19" spans="1:6">
      <c r="A19" s="30"/>
      <c r="B19" s="30"/>
      <c r="C19" s="30"/>
      <c r="D19" s="38"/>
      <c r="E19" s="30"/>
      <c r="F19" s="39">
        <f t="shared" si="0"/>
        <v>0</v>
      </c>
    </row>
    <row r="20" spans="1:6">
      <c r="A20" s="30"/>
      <c r="B20" s="30"/>
      <c r="C20" s="30"/>
      <c r="D20" s="38"/>
      <c r="E20" s="30"/>
      <c r="F20" s="39">
        <f t="shared" si="0"/>
        <v>0</v>
      </c>
    </row>
    <row r="21" spans="1:6">
      <c r="A21" s="30"/>
      <c r="B21" s="30"/>
      <c r="C21" s="30"/>
      <c r="D21" s="38"/>
      <c r="E21" s="30"/>
      <c r="F21" s="39">
        <f t="shared" si="0"/>
        <v>0</v>
      </c>
    </row>
    <row r="22" spans="1:6">
      <c r="A22" s="30"/>
      <c r="B22" s="30"/>
      <c r="C22" s="30"/>
      <c r="D22" s="38"/>
      <c r="E22" s="30"/>
      <c r="F22" s="39">
        <f t="shared" si="0"/>
        <v>0</v>
      </c>
    </row>
    <row r="23" spans="1:6">
      <c r="A23" s="30"/>
      <c r="B23" s="30"/>
      <c r="C23" s="30"/>
      <c r="D23" s="38"/>
      <c r="E23" s="30"/>
      <c r="F23" s="39">
        <f t="shared" si="0"/>
        <v>0</v>
      </c>
    </row>
    <row r="24" spans="1:6">
      <c r="A24" s="30"/>
      <c r="B24" s="30"/>
      <c r="C24" s="30"/>
      <c r="D24" s="38"/>
      <c r="E24" s="30"/>
      <c r="F24" s="39">
        <f t="shared" si="0"/>
        <v>0</v>
      </c>
    </row>
    <row r="25" spans="1:6">
      <c r="A25" s="30"/>
      <c r="B25" s="30"/>
      <c r="C25" s="30"/>
      <c r="D25" s="38"/>
      <c r="E25" s="30"/>
      <c r="F25" s="39">
        <f t="shared" si="0"/>
        <v>0</v>
      </c>
    </row>
    <row r="26" spans="1:6">
      <c r="A26" s="30"/>
      <c r="B26" s="30"/>
      <c r="C26" s="30"/>
      <c r="D26" s="38"/>
      <c r="E26" s="30"/>
      <c r="F26" s="39">
        <f t="shared" si="0"/>
        <v>0</v>
      </c>
    </row>
    <row r="27" spans="1:6">
      <c r="A27" s="30"/>
      <c r="B27" s="30"/>
      <c r="C27" s="30"/>
      <c r="D27" s="38"/>
      <c r="E27" s="30"/>
      <c r="F27" s="39">
        <f t="shared" si="0"/>
        <v>0</v>
      </c>
    </row>
    <row r="28" spans="1:6">
      <c r="A28" s="30"/>
      <c r="B28" s="30"/>
      <c r="C28" s="30"/>
      <c r="D28" s="38"/>
      <c r="E28" s="30"/>
      <c r="F28" s="39">
        <f t="shared" si="0"/>
        <v>0</v>
      </c>
    </row>
    <row r="29" spans="1:6">
      <c r="A29" s="30"/>
      <c r="B29" s="30"/>
      <c r="C29" s="30"/>
      <c r="D29" s="38"/>
      <c r="E29" s="30"/>
      <c r="F29" s="39">
        <f t="shared" si="0"/>
        <v>0</v>
      </c>
    </row>
    <row r="30" spans="1:6">
      <c r="A30" s="30"/>
      <c r="B30" s="30"/>
      <c r="C30" s="30"/>
      <c r="D30" s="38"/>
      <c r="E30" s="30"/>
      <c r="F30" s="39">
        <f t="shared" si="0"/>
        <v>0</v>
      </c>
    </row>
    <row r="31" spans="1:6">
      <c r="A31" s="30"/>
      <c r="B31" s="30"/>
      <c r="C31" s="30"/>
      <c r="D31" s="38"/>
      <c r="E31" s="30"/>
      <c r="F31" s="39">
        <f t="shared" si="0"/>
        <v>0</v>
      </c>
    </row>
    <row r="32" spans="1:6">
      <c r="A32" s="30"/>
      <c r="B32" s="30"/>
      <c r="C32" s="30"/>
      <c r="D32" s="38"/>
      <c r="E32" s="30"/>
      <c r="F32" s="39">
        <f t="shared" si="0"/>
        <v>0</v>
      </c>
    </row>
    <row r="33" spans="1:6">
      <c r="A33" s="30"/>
      <c r="B33" s="30"/>
      <c r="C33" s="30"/>
      <c r="D33" s="38"/>
      <c r="E33" s="30"/>
      <c r="F33" s="39">
        <f t="shared" si="0"/>
        <v>0</v>
      </c>
    </row>
    <row r="34" spans="1:6">
      <c r="A34" s="30"/>
      <c r="B34" s="30"/>
      <c r="C34" s="30"/>
      <c r="D34" s="38"/>
      <c r="E34" s="30"/>
      <c r="F34" s="39">
        <f t="shared" si="0"/>
        <v>0</v>
      </c>
    </row>
    <row r="35" spans="1:6">
      <c r="A35" s="30"/>
      <c r="B35" s="30"/>
      <c r="C35" s="30"/>
      <c r="D35" s="38"/>
      <c r="E35" s="30"/>
      <c r="F35" s="39">
        <f t="shared" si="0"/>
        <v>0</v>
      </c>
    </row>
    <row r="36" spans="1:6">
      <c r="A36" s="30"/>
      <c r="B36" s="30"/>
      <c r="C36" s="30"/>
      <c r="D36" s="38"/>
      <c r="E36" s="30"/>
      <c r="F36" s="39">
        <f t="shared" si="0"/>
        <v>0</v>
      </c>
    </row>
    <row r="37" spans="1:6">
      <c r="A37" s="30"/>
      <c r="B37" s="30"/>
      <c r="C37" s="30"/>
      <c r="D37" s="38"/>
      <c r="E37" s="30"/>
      <c r="F37" s="39">
        <f t="shared" si="0"/>
        <v>0</v>
      </c>
    </row>
    <row r="38" spans="1:6">
      <c r="A38" s="30"/>
      <c r="B38" s="30"/>
      <c r="C38" s="30"/>
      <c r="D38" s="38"/>
      <c r="E38" s="30"/>
      <c r="F38" s="39">
        <f t="shared" si="0"/>
        <v>0</v>
      </c>
    </row>
    <row r="39" spans="1:6">
      <c r="A39" s="30"/>
      <c r="B39" s="30"/>
      <c r="C39" s="30"/>
      <c r="D39" s="38"/>
      <c r="E39" s="30"/>
      <c r="F39" s="39">
        <f t="shared" si="0"/>
        <v>0</v>
      </c>
    </row>
    <row r="40" spans="1:6">
      <c r="A40" s="30"/>
      <c r="B40" s="30"/>
      <c r="C40" s="30"/>
      <c r="D40" s="38"/>
      <c r="E40" s="30"/>
      <c r="F40" s="39">
        <f t="shared" si="0"/>
        <v>0</v>
      </c>
    </row>
    <row r="41" spans="1:6">
      <c r="A41" s="30"/>
      <c r="B41" s="30"/>
      <c r="C41" s="30"/>
      <c r="D41" s="38"/>
      <c r="E41" s="30"/>
      <c r="F41" s="39">
        <f t="shared" si="0"/>
        <v>0</v>
      </c>
    </row>
    <row r="42" spans="1:6">
      <c r="A42" s="30"/>
      <c r="B42" s="30"/>
      <c r="C42" s="30"/>
      <c r="D42" s="38"/>
      <c r="E42" s="30"/>
      <c r="F42" s="39">
        <f t="shared" si="0"/>
        <v>0</v>
      </c>
    </row>
    <row r="43" spans="1:6">
      <c r="A43" s="30"/>
      <c r="B43" s="30"/>
      <c r="C43" s="30"/>
      <c r="D43" s="38"/>
      <c r="E43" s="30"/>
      <c r="F43" s="39">
        <f t="shared" si="0"/>
        <v>0</v>
      </c>
    </row>
    <row r="44" spans="1:6">
      <c r="A44" s="30"/>
      <c r="B44" s="30"/>
      <c r="C44" s="30"/>
      <c r="D44" s="38"/>
      <c r="E44" s="30"/>
      <c r="F44" s="39">
        <f t="shared" si="0"/>
        <v>0</v>
      </c>
    </row>
    <row r="45" spans="1:6">
      <c r="A45" s="30"/>
      <c r="B45" s="30"/>
      <c r="C45" s="30"/>
      <c r="D45" s="38"/>
      <c r="E45" s="30"/>
      <c r="F45" s="39">
        <f t="shared" si="0"/>
        <v>0</v>
      </c>
    </row>
    <row r="46" spans="1:6">
      <c r="A46" s="30"/>
      <c r="B46" s="30"/>
      <c r="C46" s="30"/>
      <c r="D46" s="38"/>
      <c r="E46" s="30"/>
      <c r="F46" s="39">
        <f t="shared" si="0"/>
        <v>0</v>
      </c>
    </row>
    <row r="47" spans="1:6">
      <c r="A47" s="30"/>
      <c r="B47" s="30"/>
      <c r="C47" s="30"/>
      <c r="D47" s="38"/>
      <c r="E47" s="30"/>
      <c r="F47" s="39">
        <f t="shared" si="0"/>
        <v>0</v>
      </c>
    </row>
    <row r="48" spans="1:6">
      <c r="A48" s="30"/>
      <c r="B48" s="30"/>
      <c r="C48" s="30"/>
      <c r="D48" s="38"/>
      <c r="E48" s="30"/>
      <c r="F48" s="39">
        <f t="shared" si="0"/>
        <v>0</v>
      </c>
    </row>
    <row r="49" spans="1:6">
      <c r="A49" s="30"/>
      <c r="B49" s="30"/>
      <c r="C49" s="30"/>
      <c r="D49" s="38"/>
      <c r="E49" s="30"/>
      <c r="F49" s="39">
        <f t="shared" si="0"/>
        <v>0</v>
      </c>
    </row>
    <row r="50" spans="1:6">
      <c r="A50" s="30"/>
      <c r="B50" s="30"/>
      <c r="C50" s="30"/>
      <c r="D50" s="38"/>
      <c r="E50" s="30"/>
      <c r="F50" s="39">
        <f t="shared" si="0"/>
        <v>0</v>
      </c>
    </row>
  </sheetData>
  <sheetProtection algorithmName="SHA-512" hashValue="7vDvkSsd9hvqH0mHhhY0dtrCJrupMb8F9WKai5rbH/uNyvyMor7w4wdbSDDWW4p7YmIXUri/wPfgiwN6yiCi3w==" saltValue="dBZfRbKjfTZWahaKNZWjOA==" spinCount="100000" sheet="1" objects="1" scenarios="1"/>
  <dataValidations count="1">
    <dataValidation type="list" allowBlank="1" showInputMessage="1" showErrorMessage="1" sqref="A2:A50" xr:uid="{00000000-0002-0000-0200-000000000000}">
      <formula1>$I$1:$I$9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'project sheet'!$I$1:$I$2</xm:f>
          </x14:formula1>
          <xm:sqref>C2:C50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K50"/>
  <sheetViews>
    <sheetView showGridLines="0" zoomScaleNormal="100" workbookViewId="0">
      <pane ySplit="1" topLeftCell="A2" activePane="bottomLeft" state="frozen"/>
      <selection activeCell="B1" sqref="B1"/>
      <selection pane="bottomLeft" activeCell="A26" sqref="A26"/>
    </sheetView>
  </sheetViews>
  <sheetFormatPr baseColWidth="10" defaultColWidth="11.453125" defaultRowHeight="12"/>
  <cols>
    <col min="1" max="1" width="24" style="23" customWidth="1"/>
    <col min="2" max="2" width="45.7265625" style="23" customWidth="1"/>
    <col min="3" max="3" width="16.7265625" style="23" customWidth="1"/>
    <col min="4" max="4" width="22.7265625" style="23" customWidth="1"/>
    <col min="5" max="5" width="17.54296875" style="23" customWidth="1"/>
    <col min="6" max="6" width="14.453125" style="23" customWidth="1"/>
    <col min="7" max="7" width="16.54296875" style="23" customWidth="1"/>
    <col min="8" max="8" width="17.1796875" style="23" customWidth="1"/>
    <col min="9" max="10" width="11.453125" style="23"/>
    <col min="11" max="11" width="38.54296875" style="23" hidden="1" customWidth="1"/>
    <col min="12" max="12" width="0" style="23" hidden="1" customWidth="1"/>
    <col min="13" max="16384" width="11.453125" style="23"/>
  </cols>
  <sheetData>
    <row r="1" spans="1:11" ht="24">
      <c r="A1" s="26" t="s">
        <v>100</v>
      </c>
      <c r="B1" s="26" t="s">
        <v>107</v>
      </c>
      <c r="C1" s="26" t="s">
        <v>106</v>
      </c>
      <c r="D1" s="26" t="s">
        <v>101</v>
      </c>
      <c r="E1" s="26" t="s">
        <v>108</v>
      </c>
      <c r="F1" s="26" t="s">
        <v>109</v>
      </c>
      <c r="G1" s="26" t="s">
        <v>103</v>
      </c>
      <c r="H1" s="40" t="s">
        <v>1</v>
      </c>
      <c r="K1" s="23" t="s">
        <v>129</v>
      </c>
    </row>
    <row r="2" spans="1:11">
      <c r="A2" s="30"/>
      <c r="B2" s="30"/>
      <c r="C2" s="30"/>
      <c r="D2" s="30"/>
      <c r="E2" s="30"/>
      <c r="F2" s="38"/>
      <c r="G2" s="30"/>
      <c r="H2" s="41">
        <f>F2*G2</f>
        <v>0</v>
      </c>
      <c r="K2" s="23" t="s">
        <v>128</v>
      </c>
    </row>
    <row r="3" spans="1:11">
      <c r="A3" s="30"/>
      <c r="B3" s="30"/>
      <c r="C3" s="30"/>
      <c r="D3" s="30"/>
      <c r="E3" s="30"/>
      <c r="F3" s="38"/>
      <c r="G3" s="30"/>
      <c r="H3" s="41">
        <f t="shared" ref="H3:H50" si="0">F3*G3</f>
        <v>0</v>
      </c>
    </row>
    <row r="4" spans="1:11">
      <c r="A4" s="30"/>
      <c r="B4" s="30"/>
      <c r="C4" s="30"/>
      <c r="D4" s="30"/>
      <c r="E4" s="30"/>
      <c r="F4" s="38"/>
      <c r="G4" s="30"/>
      <c r="H4" s="41">
        <f t="shared" si="0"/>
        <v>0</v>
      </c>
    </row>
    <row r="5" spans="1:11">
      <c r="A5" s="30"/>
      <c r="B5" s="30"/>
      <c r="C5" s="30"/>
      <c r="D5" s="30"/>
      <c r="E5" s="30"/>
      <c r="F5" s="38"/>
      <c r="G5" s="30"/>
      <c r="H5" s="41">
        <f t="shared" si="0"/>
        <v>0</v>
      </c>
    </row>
    <row r="6" spans="1:11">
      <c r="A6" s="30"/>
      <c r="B6" s="30"/>
      <c r="C6" s="30"/>
      <c r="D6" s="30"/>
      <c r="E6" s="30"/>
      <c r="F6" s="38"/>
      <c r="G6" s="30"/>
      <c r="H6" s="41">
        <f t="shared" si="0"/>
        <v>0</v>
      </c>
    </row>
    <row r="7" spans="1:11">
      <c r="A7" s="30"/>
      <c r="B7" s="30"/>
      <c r="C7" s="30"/>
      <c r="D7" s="30"/>
      <c r="E7" s="30"/>
      <c r="F7" s="38"/>
      <c r="G7" s="30"/>
      <c r="H7" s="41">
        <f t="shared" si="0"/>
        <v>0</v>
      </c>
    </row>
    <row r="8" spans="1:11">
      <c r="A8" s="30"/>
      <c r="B8" s="30"/>
      <c r="C8" s="30"/>
      <c r="D8" s="30"/>
      <c r="E8" s="30"/>
      <c r="F8" s="38"/>
      <c r="G8" s="30"/>
      <c r="H8" s="41">
        <f t="shared" si="0"/>
        <v>0</v>
      </c>
    </row>
    <row r="9" spans="1:11">
      <c r="A9" s="30"/>
      <c r="B9" s="30"/>
      <c r="C9" s="30"/>
      <c r="D9" s="30"/>
      <c r="E9" s="30"/>
      <c r="F9" s="38"/>
      <c r="G9" s="30"/>
      <c r="H9" s="41">
        <f t="shared" si="0"/>
        <v>0</v>
      </c>
    </row>
    <row r="10" spans="1:11">
      <c r="A10" s="30"/>
      <c r="B10" s="30"/>
      <c r="C10" s="30"/>
      <c r="D10" s="30"/>
      <c r="E10" s="30"/>
      <c r="F10" s="38"/>
      <c r="G10" s="30"/>
      <c r="H10" s="41">
        <f t="shared" si="0"/>
        <v>0</v>
      </c>
    </row>
    <row r="11" spans="1:11">
      <c r="A11" s="30"/>
      <c r="B11" s="30"/>
      <c r="C11" s="30"/>
      <c r="D11" s="30"/>
      <c r="E11" s="30"/>
      <c r="F11" s="38"/>
      <c r="G11" s="30"/>
      <c r="H11" s="41">
        <f t="shared" si="0"/>
        <v>0</v>
      </c>
    </row>
    <row r="12" spans="1:11">
      <c r="A12" s="30"/>
      <c r="B12" s="30"/>
      <c r="C12" s="30"/>
      <c r="D12" s="30"/>
      <c r="E12" s="30"/>
      <c r="F12" s="38"/>
      <c r="G12" s="30"/>
      <c r="H12" s="41">
        <f t="shared" si="0"/>
        <v>0</v>
      </c>
    </row>
    <row r="13" spans="1:11">
      <c r="A13" s="30"/>
      <c r="B13" s="30"/>
      <c r="C13" s="30"/>
      <c r="D13" s="30"/>
      <c r="E13" s="30"/>
      <c r="F13" s="38"/>
      <c r="G13" s="30"/>
      <c r="H13" s="41">
        <f t="shared" si="0"/>
        <v>0</v>
      </c>
    </row>
    <row r="14" spans="1:11">
      <c r="A14" s="30"/>
      <c r="B14" s="30"/>
      <c r="C14" s="30"/>
      <c r="D14" s="30"/>
      <c r="E14" s="30"/>
      <c r="F14" s="38"/>
      <c r="G14" s="30"/>
      <c r="H14" s="41">
        <f t="shared" si="0"/>
        <v>0</v>
      </c>
    </row>
    <row r="15" spans="1:11">
      <c r="A15" s="30"/>
      <c r="B15" s="30"/>
      <c r="C15" s="30"/>
      <c r="D15" s="30"/>
      <c r="E15" s="30"/>
      <c r="F15" s="38"/>
      <c r="G15" s="30"/>
      <c r="H15" s="41">
        <f t="shared" si="0"/>
        <v>0</v>
      </c>
    </row>
    <row r="16" spans="1:11">
      <c r="A16" s="30"/>
      <c r="B16" s="30"/>
      <c r="C16" s="30"/>
      <c r="D16" s="30"/>
      <c r="E16" s="30"/>
      <c r="F16" s="38"/>
      <c r="G16" s="30"/>
      <c r="H16" s="41">
        <f t="shared" si="0"/>
        <v>0</v>
      </c>
    </row>
    <row r="17" spans="1:8">
      <c r="A17" s="30"/>
      <c r="B17" s="30"/>
      <c r="C17" s="30"/>
      <c r="D17" s="30"/>
      <c r="E17" s="30"/>
      <c r="F17" s="38"/>
      <c r="G17" s="30"/>
      <c r="H17" s="41">
        <f t="shared" si="0"/>
        <v>0</v>
      </c>
    </row>
    <row r="18" spans="1:8">
      <c r="A18" s="30"/>
      <c r="B18" s="30"/>
      <c r="C18" s="30"/>
      <c r="D18" s="30"/>
      <c r="E18" s="30"/>
      <c r="F18" s="38"/>
      <c r="G18" s="30"/>
      <c r="H18" s="41">
        <f t="shared" si="0"/>
        <v>0</v>
      </c>
    </row>
    <row r="19" spans="1:8">
      <c r="A19" s="30"/>
      <c r="B19" s="30"/>
      <c r="C19" s="30"/>
      <c r="D19" s="30"/>
      <c r="E19" s="30"/>
      <c r="F19" s="38"/>
      <c r="G19" s="30"/>
      <c r="H19" s="41">
        <f t="shared" si="0"/>
        <v>0</v>
      </c>
    </row>
    <row r="20" spans="1:8">
      <c r="A20" s="30"/>
      <c r="B20" s="30"/>
      <c r="C20" s="30"/>
      <c r="D20" s="30"/>
      <c r="E20" s="30"/>
      <c r="F20" s="38"/>
      <c r="G20" s="30"/>
      <c r="H20" s="41">
        <f t="shared" si="0"/>
        <v>0</v>
      </c>
    </row>
    <row r="21" spans="1:8">
      <c r="A21" s="30"/>
      <c r="B21" s="30"/>
      <c r="C21" s="30"/>
      <c r="D21" s="30"/>
      <c r="E21" s="30"/>
      <c r="F21" s="38"/>
      <c r="G21" s="30"/>
      <c r="H21" s="41">
        <f t="shared" si="0"/>
        <v>0</v>
      </c>
    </row>
    <row r="22" spans="1:8">
      <c r="A22" s="30"/>
      <c r="B22" s="30"/>
      <c r="C22" s="30"/>
      <c r="D22" s="30"/>
      <c r="E22" s="30"/>
      <c r="F22" s="38"/>
      <c r="G22" s="30"/>
      <c r="H22" s="41">
        <f t="shared" si="0"/>
        <v>0</v>
      </c>
    </row>
    <row r="23" spans="1:8">
      <c r="A23" s="30"/>
      <c r="B23" s="30"/>
      <c r="C23" s="30"/>
      <c r="D23" s="30"/>
      <c r="E23" s="30"/>
      <c r="F23" s="38"/>
      <c r="G23" s="30"/>
      <c r="H23" s="41">
        <f t="shared" si="0"/>
        <v>0</v>
      </c>
    </row>
    <row r="24" spans="1:8">
      <c r="A24" s="30"/>
      <c r="B24" s="30"/>
      <c r="C24" s="30"/>
      <c r="D24" s="30"/>
      <c r="E24" s="30"/>
      <c r="F24" s="38"/>
      <c r="G24" s="30"/>
      <c r="H24" s="41">
        <f t="shared" si="0"/>
        <v>0</v>
      </c>
    </row>
    <row r="25" spans="1:8">
      <c r="A25" s="30"/>
      <c r="B25" s="30"/>
      <c r="C25" s="30"/>
      <c r="D25" s="30"/>
      <c r="E25" s="30"/>
      <c r="F25" s="38"/>
      <c r="G25" s="30"/>
      <c r="H25" s="41">
        <f t="shared" si="0"/>
        <v>0</v>
      </c>
    </row>
    <row r="26" spans="1:8">
      <c r="A26" s="30"/>
      <c r="B26" s="30"/>
      <c r="C26" s="30"/>
      <c r="D26" s="30"/>
      <c r="E26" s="30"/>
      <c r="F26" s="38"/>
      <c r="G26" s="30"/>
      <c r="H26" s="41">
        <f t="shared" si="0"/>
        <v>0</v>
      </c>
    </row>
    <row r="27" spans="1:8">
      <c r="A27" s="30"/>
      <c r="B27" s="30"/>
      <c r="C27" s="30"/>
      <c r="D27" s="30"/>
      <c r="E27" s="30"/>
      <c r="F27" s="38"/>
      <c r="G27" s="30"/>
      <c r="H27" s="41">
        <f t="shared" si="0"/>
        <v>0</v>
      </c>
    </row>
    <row r="28" spans="1:8">
      <c r="A28" s="30"/>
      <c r="B28" s="30"/>
      <c r="C28" s="30"/>
      <c r="D28" s="30"/>
      <c r="E28" s="30"/>
      <c r="F28" s="38"/>
      <c r="G28" s="30"/>
      <c r="H28" s="41">
        <f t="shared" si="0"/>
        <v>0</v>
      </c>
    </row>
    <row r="29" spans="1:8">
      <c r="A29" s="30"/>
      <c r="B29" s="30"/>
      <c r="C29" s="30"/>
      <c r="D29" s="30"/>
      <c r="E29" s="30"/>
      <c r="F29" s="38"/>
      <c r="G29" s="30"/>
      <c r="H29" s="41">
        <f t="shared" si="0"/>
        <v>0</v>
      </c>
    </row>
    <row r="30" spans="1:8">
      <c r="A30" s="30"/>
      <c r="B30" s="30"/>
      <c r="C30" s="30"/>
      <c r="D30" s="30"/>
      <c r="E30" s="30"/>
      <c r="F30" s="38"/>
      <c r="G30" s="30"/>
      <c r="H30" s="41">
        <f t="shared" si="0"/>
        <v>0</v>
      </c>
    </row>
    <row r="31" spans="1:8">
      <c r="A31" s="30"/>
      <c r="B31" s="30"/>
      <c r="C31" s="30"/>
      <c r="D31" s="30"/>
      <c r="E31" s="30"/>
      <c r="F31" s="38"/>
      <c r="G31" s="30"/>
      <c r="H31" s="41">
        <f t="shared" si="0"/>
        <v>0</v>
      </c>
    </row>
    <row r="32" spans="1:8">
      <c r="A32" s="30"/>
      <c r="B32" s="30"/>
      <c r="C32" s="30"/>
      <c r="D32" s="30"/>
      <c r="E32" s="30"/>
      <c r="F32" s="38"/>
      <c r="G32" s="30"/>
      <c r="H32" s="41">
        <f t="shared" si="0"/>
        <v>0</v>
      </c>
    </row>
    <row r="33" spans="1:8">
      <c r="A33" s="30"/>
      <c r="B33" s="30"/>
      <c r="C33" s="30"/>
      <c r="D33" s="30"/>
      <c r="E33" s="30"/>
      <c r="F33" s="38"/>
      <c r="G33" s="30"/>
      <c r="H33" s="41">
        <f t="shared" si="0"/>
        <v>0</v>
      </c>
    </row>
    <row r="34" spans="1:8">
      <c r="A34" s="30"/>
      <c r="B34" s="30"/>
      <c r="C34" s="30"/>
      <c r="D34" s="30"/>
      <c r="E34" s="30"/>
      <c r="F34" s="38"/>
      <c r="G34" s="30"/>
      <c r="H34" s="41">
        <f t="shared" si="0"/>
        <v>0</v>
      </c>
    </row>
    <row r="35" spans="1:8">
      <c r="A35" s="30"/>
      <c r="B35" s="30"/>
      <c r="C35" s="30"/>
      <c r="D35" s="30"/>
      <c r="E35" s="30"/>
      <c r="F35" s="38"/>
      <c r="G35" s="30"/>
      <c r="H35" s="41">
        <f t="shared" si="0"/>
        <v>0</v>
      </c>
    </row>
    <row r="36" spans="1:8">
      <c r="A36" s="30"/>
      <c r="B36" s="30"/>
      <c r="C36" s="30"/>
      <c r="D36" s="30"/>
      <c r="E36" s="30"/>
      <c r="F36" s="38"/>
      <c r="G36" s="30"/>
      <c r="H36" s="41">
        <f t="shared" si="0"/>
        <v>0</v>
      </c>
    </row>
    <row r="37" spans="1:8">
      <c r="A37" s="30"/>
      <c r="B37" s="30"/>
      <c r="C37" s="30"/>
      <c r="D37" s="30"/>
      <c r="E37" s="30"/>
      <c r="F37" s="38"/>
      <c r="G37" s="30"/>
      <c r="H37" s="41">
        <f t="shared" si="0"/>
        <v>0</v>
      </c>
    </row>
    <row r="38" spans="1:8">
      <c r="A38" s="30"/>
      <c r="B38" s="30"/>
      <c r="C38" s="30"/>
      <c r="D38" s="30"/>
      <c r="E38" s="30"/>
      <c r="F38" s="38"/>
      <c r="G38" s="30"/>
      <c r="H38" s="41">
        <f t="shared" si="0"/>
        <v>0</v>
      </c>
    </row>
    <row r="39" spans="1:8">
      <c r="A39" s="30"/>
      <c r="B39" s="30"/>
      <c r="C39" s="30"/>
      <c r="D39" s="30"/>
      <c r="E39" s="30"/>
      <c r="F39" s="38"/>
      <c r="G39" s="30"/>
      <c r="H39" s="41">
        <f t="shared" si="0"/>
        <v>0</v>
      </c>
    </row>
    <row r="40" spans="1:8">
      <c r="A40" s="30"/>
      <c r="B40" s="30"/>
      <c r="C40" s="30"/>
      <c r="D40" s="30"/>
      <c r="E40" s="30"/>
      <c r="F40" s="38"/>
      <c r="G40" s="30"/>
      <c r="H40" s="41">
        <f t="shared" si="0"/>
        <v>0</v>
      </c>
    </row>
    <row r="41" spans="1:8">
      <c r="A41" s="30"/>
      <c r="B41" s="30"/>
      <c r="C41" s="30"/>
      <c r="D41" s="30"/>
      <c r="E41" s="30"/>
      <c r="F41" s="38"/>
      <c r="G41" s="30"/>
      <c r="H41" s="41">
        <f t="shared" si="0"/>
        <v>0</v>
      </c>
    </row>
    <row r="42" spans="1:8">
      <c r="A42" s="30"/>
      <c r="B42" s="30"/>
      <c r="C42" s="30"/>
      <c r="D42" s="30"/>
      <c r="E42" s="30"/>
      <c r="F42" s="38"/>
      <c r="G42" s="30"/>
      <c r="H42" s="41">
        <f t="shared" si="0"/>
        <v>0</v>
      </c>
    </row>
    <row r="43" spans="1:8">
      <c r="A43" s="30"/>
      <c r="B43" s="30"/>
      <c r="C43" s="30"/>
      <c r="D43" s="30"/>
      <c r="E43" s="30"/>
      <c r="F43" s="38"/>
      <c r="G43" s="30"/>
      <c r="H43" s="41">
        <f t="shared" si="0"/>
        <v>0</v>
      </c>
    </row>
    <row r="44" spans="1:8">
      <c r="A44" s="30"/>
      <c r="B44" s="30"/>
      <c r="C44" s="30"/>
      <c r="D44" s="30"/>
      <c r="E44" s="30"/>
      <c r="F44" s="38"/>
      <c r="G44" s="30"/>
      <c r="H44" s="41">
        <f t="shared" si="0"/>
        <v>0</v>
      </c>
    </row>
    <row r="45" spans="1:8">
      <c r="A45" s="30"/>
      <c r="B45" s="30"/>
      <c r="C45" s="30"/>
      <c r="D45" s="30"/>
      <c r="E45" s="30"/>
      <c r="F45" s="38"/>
      <c r="G45" s="30"/>
      <c r="H45" s="41">
        <f t="shared" si="0"/>
        <v>0</v>
      </c>
    </row>
    <row r="46" spans="1:8">
      <c r="A46" s="30"/>
      <c r="B46" s="30"/>
      <c r="C46" s="30"/>
      <c r="D46" s="30"/>
      <c r="E46" s="30"/>
      <c r="F46" s="38"/>
      <c r="G46" s="30"/>
      <c r="H46" s="41">
        <f t="shared" si="0"/>
        <v>0</v>
      </c>
    </row>
    <row r="47" spans="1:8">
      <c r="A47" s="30"/>
      <c r="B47" s="30"/>
      <c r="C47" s="30"/>
      <c r="D47" s="30"/>
      <c r="E47" s="30"/>
      <c r="F47" s="38"/>
      <c r="G47" s="30"/>
      <c r="H47" s="41">
        <f t="shared" si="0"/>
        <v>0</v>
      </c>
    </row>
    <row r="48" spans="1:8">
      <c r="A48" s="30"/>
      <c r="B48" s="30"/>
      <c r="C48" s="30"/>
      <c r="D48" s="30"/>
      <c r="E48" s="30"/>
      <c r="F48" s="38"/>
      <c r="G48" s="30"/>
      <c r="H48" s="41">
        <f t="shared" si="0"/>
        <v>0</v>
      </c>
    </row>
    <row r="49" spans="1:8">
      <c r="A49" s="30"/>
      <c r="B49" s="30"/>
      <c r="C49" s="30"/>
      <c r="D49" s="30"/>
      <c r="E49" s="30"/>
      <c r="F49" s="38"/>
      <c r="G49" s="30"/>
      <c r="H49" s="41">
        <f t="shared" si="0"/>
        <v>0</v>
      </c>
    </row>
    <row r="50" spans="1:8">
      <c r="A50" s="30"/>
      <c r="B50" s="30"/>
      <c r="C50" s="30"/>
      <c r="D50" s="30"/>
      <c r="E50" s="30"/>
      <c r="F50" s="38"/>
      <c r="G50" s="30"/>
      <c r="H50" s="41">
        <f t="shared" si="0"/>
        <v>0</v>
      </c>
    </row>
  </sheetData>
  <sheetProtection algorithmName="SHA-512" hashValue="2ywZFi1qFVPiY7eu2eLmO9LCvIaZecBkx3f9X+mEs2TpaLPhZPQCM62tE0SRtCjFeFuUXdnLCbOR5e+c6K76WA==" saltValue="4PCLEF8jI4GZ6C3n7UA4gg==" spinCount="100000" sheet="1" objects="1" scenarios="1"/>
  <dataValidations count="1">
    <dataValidation type="list" allowBlank="1" showInputMessage="1" showErrorMessage="1" sqref="A2:A50" xr:uid="{00000000-0002-0000-0300-000000000000}">
      <formula1>$K$1:$K$2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'project sheet'!$I$1:$I$2</xm:f>
          </x14:formula1>
          <xm:sqref>D2:D50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Y50"/>
  <sheetViews>
    <sheetView showGridLines="0" workbookViewId="0">
      <pane ySplit="2" topLeftCell="A3" activePane="bottomLeft" state="frozen"/>
      <selection pane="bottomLeft" activeCell="W1" sqref="W1:X1048576"/>
    </sheetView>
  </sheetViews>
  <sheetFormatPr baseColWidth="10" defaultColWidth="11.453125" defaultRowHeight="12"/>
  <cols>
    <col min="1" max="1" width="25.7265625" style="37" customWidth="1"/>
    <col min="2" max="2" width="15.1796875" style="37" customWidth="1"/>
    <col min="3" max="3" width="13" style="37" customWidth="1"/>
    <col min="4" max="4" width="14" style="37" customWidth="1"/>
    <col min="5" max="9" width="13.54296875" style="37" customWidth="1"/>
    <col min="10" max="11" width="11.453125" style="37"/>
    <col min="12" max="12" width="12.81640625" style="37" customWidth="1"/>
    <col min="13" max="14" width="11.453125" style="37"/>
    <col min="15" max="15" width="13.81640625" style="37" customWidth="1"/>
    <col min="16" max="16" width="17.1796875" style="37" customWidth="1"/>
    <col min="17" max="17" width="15.1796875" style="37" customWidth="1"/>
    <col min="18" max="18" width="15.453125" style="37" customWidth="1"/>
    <col min="19" max="19" width="14.1796875" style="37" customWidth="1"/>
    <col min="20" max="20" width="18.453125" style="37" customWidth="1"/>
    <col min="21" max="22" width="11.453125" style="37"/>
    <col min="23" max="24" width="11.453125" style="37" hidden="1" customWidth="1"/>
    <col min="25" max="25" width="11.453125" style="37" customWidth="1"/>
    <col min="26" max="16384" width="11.453125" style="37"/>
  </cols>
  <sheetData>
    <row r="1" spans="1:25" ht="48.75" customHeight="1">
      <c r="A1" s="34"/>
      <c r="B1" s="34"/>
      <c r="C1" s="34"/>
      <c r="D1" s="34"/>
      <c r="E1" s="172" t="s">
        <v>110</v>
      </c>
      <c r="F1" s="172"/>
      <c r="G1" s="172"/>
      <c r="H1" s="172"/>
      <c r="I1" s="172"/>
      <c r="J1" s="173" t="s">
        <v>111</v>
      </c>
      <c r="K1" s="173"/>
      <c r="L1" s="173"/>
      <c r="M1" s="173"/>
      <c r="N1" s="173"/>
      <c r="O1" s="42" t="s">
        <v>112</v>
      </c>
      <c r="P1" s="175" t="s">
        <v>141</v>
      </c>
      <c r="Q1" s="175"/>
      <c r="R1" s="174" t="s">
        <v>113</v>
      </c>
      <c r="S1" s="174"/>
      <c r="T1" s="43" t="s">
        <v>2</v>
      </c>
      <c r="W1" s="37" t="s">
        <v>135</v>
      </c>
      <c r="Y1" s="37" t="s">
        <v>66</v>
      </c>
    </row>
    <row r="2" spans="1:25" ht="84">
      <c r="A2" s="34" t="s">
        <v>130</v>
      </c>
      <c r="B2" s="34" t="s">
        <v>131</v>
      </c>
      <c r="C2" s="34" t="s">
        <v>132</v>
      </c>
      <c r="D2" s="34" t="s">
        <v>101</v>
      </c>
      <c r="E2" s="44" t="s">
        <v>144</v>
      </c>
      <c r="F2" s="44" t="s">
        <v>114</v>
      </c>
      <c r="G2" s="44" t="s">
        <v>145</v>
      </c>
      <c r="H2" s="44" t="s">
        <v>146</v>
      </c>
      <c r="I2" s="45" t="s">
        <v>3</v>
      </c>
      <c r="J2" s="46" t="s">
        <v>147</v>
      </c>
      <c r="K2" s="46" t="s">
        <v>148</v>
      </c>
      <c r="L2" s="46" t="s">
        <v>149</v>
      </c>
      <c r="M2" s="46" t="s">
        <v>150</v>
      </c>
      <c r="N2" s="47" t="s">
        <v>151</v>
      </c>
      <c r="O2" s="48" t="s">
        <v>152</v>
      </c>
      <c r="P2" s="49" t="s">
        <v>114</v>
      </c>
      <c r="Q2" s="50" t="s">
        <v>1</v>
      </c>
      <c r="R2" s="51" t="s">
        <v>114</v>
      </c>
      <c r="S2" s="52" t="s">
        <v>4</v>
      </c>
      <c r="T2" s="43" t="s">
        <v>5</v>
      </c>
      <c r="W2" s="37" t="s">
        <v>136</v>
      </c>
      <c r="Y2" s="37" t="s">
        <v>67</v>
      </c>
    </row>
    <row r="3" spans="1:25">
      <c r="A3" s="30"/>
      <c r="B3" s="30"/>
      <c r="C3" s="30"/>
      <c r="D3" s="30"/>
      <c r="E3" s="38"/>
      <c r="F3" s="38"/>
      <c r="G3" s="38"/>
      <c r="H3" s="38"/>
      <c r="I3" s="39">
        <f>(E3*F3)+G3+H3</f>
        <v>0</v>
      </c>
      <c r="J3" s="38"/>
      <c r="K3" s="38"/>
      <c r="L3" s="38"/>
      <c r="M3" s="38"/>
      <c r="N3" s="39">
        <f>SUM(J3:M3)</f>
        <v>0</v>
      </c>
      <c r="O3" s="39">
        <f>IFERROR(IF(FIND("Belgique",A3)&gt;0,(I3+N3)*0.1,0),0)</f>
        <v>0</v>
      </c>
      <c r="P3" s="38"/>
      <c r="Q3" s="39">
        <f t="shared" ref="Q3:Q50" si="0">E3*P3</f>
        <v>0</v>
      </c>
      <c r="R3" s="38"/>
      <c r="S3" s="39">
        <f>E3*R3</f>
        <v>0</v>
      </c>
      <c r="T3" s="39">
        <f>I3+N3+O3+S3+Q3</f>
        <v>0</v>
      </c>
      <c r="W3" s="37" t="s">
        <v>133</v>
      </c>
    </row>
    <row r="4" spans="1:25">
      <c r="A4" s="30"/>
      <c r="B4" s="30"/>
      <c r="C4" s="30"/>
      <c r="D4" s="30"/>
      <c r="E4" s="38"/>
      <c r="F4" s="38"/>
      <c r="G4" s="38"/>
      <c r="H4" s="38"/>
      <c r="I4" s="39">
        <f t="shared" ref="I4:I17" si="1">(E4*F4)+G4+H4</f>
        <v>0</v>
      </c>
      <c r="J4" s="38"/>
      <c r="K4" s="38"/>
      <c r="L4" s="38"/>
      <c r="M4" s="38"/>
      <c r="N4" s="39">
        <f t="shared" ref="N4:N17" si="2">SUM(J4:M4)</f>
        <v>0</v>
      </c>
      <c r="O4" s="39">
        <f>IFERROR(IF(FIND("Belgique",A4)&gt;0,(I4+N4)*0.1,0),0)</f>
        <v>0</v>
      </c>
      <c r="P4" s="38"/>
      <c r="Q4" s="39">
        <f t="shared" si="0"/>
        <v>0</v>
      </c>
      <c r="R4" s="38"/>
      <c r="S4" s="39">
        <f t="shared" ref="S4:S50" si="3">E4*R4</f>
        <v>0</v>
      </c>
      <c r="T4" s="39">
        <f t="shared" ref="T4:T50" si="4">I4+N4+O4+S4+Q4</f>
        <v>0</v>
      </c>
      <c r="W4" s="37" t="s">
        <v>137</v>
      </c>
    </row>
    <row r="5" spans="1:25">
      <c r="A5" s="30"/>
      <c r="B5" s="30"/>
      <c r="C5" s="30"/>
      <c r="D5" s="30"/>
      <c r="E5" s="38"/>
      <c r="F5" s="38"/>
      <c r="G5" s="38"/>
      <c r="H5" s="38"/>
      <c r="I5" s="39">
        <f t="shared" si="1"/>
        <v>0</v>
      </c>
      <c r="J5" s="38"/>
      <c r="K5" s="38"/>
      <c r="L5" s="38"/>
      <c r="M5" s="38"/>
      <c r="N5" s="39">
        <f t="shared" si="2"/>
        <v>0</v>
      </c>
      <c r="O5" s="39">
        <f t="shared" ref="O5:O50" si="5">IFERROR(IF(FIND("Belgique",A5)&gt;0,(I5+N5)*0.1,0),0)</f>
        <v>0</v>
      </c>
      <c r="P5" s="38"/>
      <c r="Q5" s="39">
        <f t="shared" si="0"/>
        <v>0</v>
      </c>
      <c r="R5" s="38"/>
      <c r="S5" s="39">
        <f t="shared" si="3"/>
        <v>0</v>
      </c>
      <c r="T5" s="39">
        <f t="shared" si="4"/>
        <v>0</v>
      </c>
      <c r="W5" s="37" t="s">
        <v>139</v>
      </c>
    </row>
    <row r="6" spans="1:25">
      <c r="A6" s="30"/>
      <c r="B6" s="30"/>
      <c r="C6" s="30"/>
      <c r="D6" s="30"/>
      <c r="E6" s="38"/>
      <c r="F6" s="38"/>
      <c r="G6" s="38"/>
      <c r="H6" s="38"/>
      <c r="I6" s="39">
        <f t="shared" si="1"/>
        <v>0</v>
      </c>
      <c r="J6" s="38"/>
      <c r="K6" s="38"/>
      <c r="L6" s="38"/>
      <c r="M6" s="38"/>
      <c r="N6" s="39">
        <f t="shared" si="2"/>
        <v>0</v>
      </c>
      <c r="O6" s="39">
        <f t="shared" si="5"/>
        <v>0</v>
      </c>
      <c r="P6" s="38"/>
      <c r="Q6" s="39">
        <f t="shared" si="0"/>
        <v>0</v>
      </c>
      <c r="R6" s="38"/>
      <c r="S6" s="39">
        <f t="shared" si="3"/>
        <v>0</v>
      </c>
      <c r="T6" s="39">
        <f t="shared" si="4"/>
        <v>0</v>
      </c>
      <c r="W6" s="37" t="s">
        <v>138</v>
      </c>
    </row>
    <row r="7" spans="1:25">
      <c r="A7" s="30"/>
      <c r="B7" s="30"/>
      <c r="C7" s="30"/>
      <c r="D7" s="30"/>
      <c r="E7" s="38"/>
      <c r="F7" s="38"/>
      <c r="G7" s="38"/>
      <c r="H7" s="38"/>
      <c r="I7" s="39">
        <f t="shared" si="1"/>
        <v>0</v>
      </c>
      <c r="J7" s="38"/>
      <c r="K7" s="38"/>
      <c r="L7" s="38"/>
      <c r="M7" s="38"/>
      <c r="N7" s="39">
        <f t="shared" si="2"/>
        <v>0</v>
      </c>
      <c r="O7" s="39">
        <f t="shared" si="5"/>
        <v>0</v>
      </c>
      <c r="P7" s="38"/>
      <c r="Q7" s="39">
        <f t="shared" si="0"/>
        <v>0</v>
      </c>
      <c r="R7" s="38"/>
      <c r="S7" s="39">
        <f t="shared" si="3"/>
        <v>0</v>
      </c>
      <c r="T7" s="39">
        <f t="shared" si="4"/>
        <v>0</v>
      </c>
      <c r="W7" s="37" t="s">
        <v>134</v>
      </c>
    </row>
    <row r="8" spans="1:25">
      <c r="A8" s="30"/>
      <c r="B8" s="30"/>
      <c r="C8" s="30"/>
      <c r="D8" s="30"/>
      <c r="E8" s="38"/>
      <c r="F8" s="38"/>
      <c r="G8" s="38"/>
      <c r="H8" s="38"/>
      <c r="I8" s="39">
        <f t="shared" si="1"/>
        <v>0</v>
      </c>
      <c r="J8" s="38"/>
      <c r="K8" s="38"/>
      <c r="L8" s="38"/>
      <c r="M8" s="38"/>
      <c r="N8" s="39">
        <f t="shared" si="2"/>
        <v>0</v>
      </c>
      <c r="O8" s="39">
        <f t="shared" si="5"/>
        <v>0</v>
      </c>
      <c r="P8" s="38"/>
      <c r="Q8" s="39">
        <f t="shared" si="0"/>
        <v>0</v>
      </c>
      <c r="R8" s="38"/>
      <c r="S8" s="39">
        <f t="shared" si="3"/>
        <v>0</v>
      </c>
      <c r="T8" s="39">
        <f t="shared" si="4"/>
        <v>0</v>
      </c>
      <c r="W8" s="37" t="s">
        <v>140</v>
      </c>
    </row>
    <row r="9" spans="1:25">
      <c r="A9" s="30"/>
      <c r="B9" s="30"/>
      <c r="C9" s="30"/>
      <c r="D9" s="30"/>
      <c r="E9" s="38"/>
      <c r="F9" s="38"/>
      <c r="G9" s="38"/>
      <c r="H9" s="38"/>
      <c r="I9" s="39">
        <f t="shared" si="1"/>
        <v>0</v>
      </c>
      <c r="J9" s="38"/>
      <c r="K9" s="38"/>
      <c r="L9" s="38"/>
      <c r="M9" s="38"/>
      <c r="N9" s="39">
        <f t="shared" si="2"/>
        <v>0</v>
      </c>
      <c r="O9" s="39">
        <f t="shared" si="5"/>
        <v>0</v>
      </c>
      <c r="P9" s="38"/>
      <c r="Q9" s="39">
        <f t="shared" si="0"/>
        <v>0</v>
      </c>
      <c r="R9" s="38"/>
      <c r="S9" s="39">
        <f t="shared" si="3"/>
        <v>0</v>
      </c>
      <c r="T9" s="39">
        <f t="shared" si="4"/>
        <v>0</v>
      </c>
      <c r="W9" s="37" t="s">
        <v>142</v>
      </c>
    </row>
    <row r="10" spans="1:25">
      <c r="A10" s="30"/>
      <c r="B10" s="30"/>
      <c r="C10" s="30"/>
      <c r="D10" s="30"/>
      <c r="E10" s="38"/>
      <c r="F10" s="38"/>
      <c r="G10" s="38"/>
      <c r="H10" s="38"/>
      <c r="I10" s="39">
        <f t="shared" si="1"/>
        <v>0</v>
      </c>
      <c r="J10" s="38"/>
      <c r="K10" s="38"/>
      <c r="L10" s="38"/>
      <c r="M10" s="38"/>
      <c r="N10" s="39">
        <f t="shared" si="2"/>
        <v>0</v>
      </c>
      <c r="O10" s="39">
        <f t="shared" si="5"/>
        <v>0</v>
      </c>
      <c r="P10" s="38"/>
      <c r="Q10" s="39">
        <f t="shared" si="0"/>
        <v>0</v>
      </c>
      <c r="R10" s="38"/>
      <c r="S10" s="39">
        <f t="shared" si="3"/>
        <v>0</v>
      </c>
      <c r="T10" s="39">
        <f t="shared" si="4"/>
        <v>0</v>
      </c>
      <c r="W10" s="37" t="s">
        <v>143</v>
      </c>
    </row>
    <row r="11" spans="1:25">
      <c r="A11" s="30"/>
      <c r="B11" s="30"/>
      <c r="C11" s="30"/>
      <c r="D11" s="30"/>
      <c r="E11" s="38"/>
      <c r="F11" s="38"/>
      <c r="G11" s="38"/>
      <c r="H11" s="38"/>
      <c r="I11" s="39">
        <f t="shared" si="1"/>
        <v>0</v>
      </c>
      <c r="J11" s="38"/>
      <c r="K11" s="38"/>
      <c r="L11" s="38"/>
      <c r="M11" s="38"/>
      <c r="N11" s="39">
        <f t="shared" si="2"/>
        <v>0</v>
      </c>
      <c r="O11" s="39">
        <f t="shared" si="5"/>
        <v>0</v>
      </c>
      <c r="P11" s="38"/>
      <c r="Q11" s="39">
        <f t="shared" si="0"/>
        <v>0</v>
      </c>
      <c r="R11" s="38"/>
      <c r="S11" s="39">
        <f t="shared" si="3"/>
        <v>0</v>
      </c>
      <c r="T11" s="39">
        <f t="shared" si="4"/>
        <v>0</v>
      </c>
    </row>
    <row r="12" spans="1:25">
      <c r="A12" s="30"/>
      <c r="B12" s="30"/>
      <c r="C12" s="30"/>
      <c r="D12" s="30"/>
      <c r="E12" s="38"/>
      <c r="F12" s="38"/>
      <c r="G12" s="38"/>
      <c r="H12" s="38"/>
      <c r="I12" s="39">
        <f t="shared" si="1"/>
        <v>0</v>
      </c>
      <c r="J12" s="38"/>
      <c r="K12" s="38"/>
      <c r="L12" s="38"/>
      <c r="M12" s="38"/>
      <c r="N12" s="39">
        <f t="shared" si="2"/>
        <v>0</v>
      </c>
      <c r="O12" s="39">
        <f t="shared" si="5"/>
        <v>0</v>
      </c>
      <c r="P12" s="38"/>
      <c r="Q12" s="39">
        <f t="shared" si="0"/>
        <v>0</v>
      </c>
      <c r="R12" s="38"/>
      <c r="S12" s="39">
        <f t="shared" si="3"/>
        <v>0</v>
      </c>
      <c r="T12" s="39">
        <f t="shared" si="4"/>
        <v>0</v>
      </c>
    </row>
    <row r="13" spans="1:25">
      <c r="A13" s="30"/>
      <c r="B13" s="30"/>
      <c r="C13" s="30"/>
      <c r="D13" s="30"/>
      <c r="E13" s="38"/>
      <c r="F13" s="38"/>
      <c r="G13" s="38"/>
      <c r="H13" s="38"/>
      <c r="I13" s="39">
        <f t="shared" si="1"/>
        <v>0</v>
      </c>
      <c r="J13" s="38"/>
      <c r="K13" s="38"/>
      <c r="L13" s="38"/>
      <c r="M13" s="38"/>
      <c r="N13" s="39">
        <f t="shared" si="2"/>
        <v>0</v>
      </c>
      <c r="O13" s="39">
        <f t="shared" si="5"/>
        <v>0</v>
      </c>
      <c r="P13" s="38"/>
      <c r="Q13" s="39">
        <f t="shared" si="0"/>
        <v>0</v>
      </c>
      <c r="R13" s="38"/>
      <c r="S13" s="39">
        <f t="shared" si="3"/>
        <v>0</v>
      </c>
      <c r="T13" s="39">
        <f t="shared" si="4"/>
        <v>0</v>
      </c>
    </row>
    <row r="14" spans="1:25">
      <c r="A14" s="30"/>
      <c r="B14" s="30"/>
      <c r="C14" s="30"/>
      <c r="D14" s="30"/>
      <c r="E14" s="38"/>
      <c r="F14" s="38"/>
      <c r="G14" s="38"/>
      <c r="H14" s="38"/>
      <c r="I14" s="39">
        <f t="shared" si="1"/>
        <v>0</v>
      </c>
      <c r="J14" s="38"/>
      <c r="K14" s="38"/>
      <c r="L14" s="38"/>
      <c r="M14" s="38"/>
      <c r="N14" s="39">
        <f t="shared" si="2"/>
        <v>0</v>
      </c>
      <c r="O14" s="39">
        <f t="shared" si="5"/>
        <v>0</v>
      </c>
      <c r="P14" s="38"/>
      <c r="Q14" s="39">
        <f t="shared" si="0"/>
        <v>0</v>
      </c>
      <c r="R14" s="38"/>
      <c r="S14" s="39">
        <f t="shared" si="3"/>
        <v>0</v>
      </c>
      <c r="T14" s="39">
        <f t="shared" si="4"/>
        <v>0</v>
      </c>
    </row>
    <row r="15" spans="1:25">
      <c r="A15" s="30"/>
      <c r="B15" s="30"/>
      <c r="C15" s="30"/>
      <c r="D15" s="30"/>
      <c r="E15" s="38"/>
      <c r="F15" s="38"/>
      <c r="G15" s="38"/>
      <c r="H15" s="38"/>
      <c r="I15" s="39">
        <f t="shared" si="1"/>
        <v>0</v>
      </c>
      <c r="J15" s="38"/>
      <c r="K15" s="38"/>
      <c r="L15" s="38"/>
      <c r="M15" s="38"/>
      <c r="N15" s="39">
        <f t="shared" si="2"/>
        <v>0</v>
      </c>
      <c r="O15" s="39">
        <f t="shared" si="5"/>
        <v>0</v>
      </c>
      <c r="P15" s="38"/>
      <c r="Q15" s="39">
        <f t="shared" si="0"/>
        <v>0</v>
      </c>
      <c r="R15" s="38"/>
      <c r="S15" s="39">
        <f t="shared" si="3"/>
        <v>0</v>
      </c>
      <c r="T15" s="39">
        <f t="shared" si="4"/>
        <v>0</v>
      </c>
    </row>
    <row r="16" spans="1:25">
      <c r="A16" s="30"/>
      <c r="B16" s="30"/>
      <c r="C16" s="30"/>
      <c r="D16" s="30"/>
      <c r="E16" s="38"/>
      <c r="F16" s="38"/>
      <c r="G16" s="38"/>
      <c r="H16" s="38"/>
      <c r="I16" s="39">
        <f t="shared" si="1"/>
        <v>0</v>
      </c>
      <c r="J16" s="38"/>
      <c r="K16" s="38"/>
      <c r="L16" s="38"/>
      <c r="M16" s="38"/>
      <c r="N16" s="39">
        <f t="shared" si="2"/>
        <v>0</v>
      </c>
      <c r="O16" s="39">
        <f t="shared" si="5"/>
        <v>0</v>
      </c>
      <c r="P16" s="38"/>
      <c r="Q16" s="39">
        <f t="shared" si="0"/>
        <v>0</v>
      </c>
      <c r="R16" s="38"/>
      <c r="S16" s="39">
        <f t="shared" si="3"/>
        <v>0</v>
      </c>
      <c r="T16" s="39">
        <f t="shared" si="4"/>
        <v>0</v>
      </c>
    </row>
    <row r="17" spans="1:20">
      <c r="A17" s="30"/>
      <c r="B17" s="30"/>
      <c r="C17" s="30"/>
      <c r="D17" s="30"/>
      <c r="E17" s="38"/>
      <c r="F17" s="38"/>
      <c r="G17" s="38"/>
      <c r="H17" s="38"/>
      <c r="I17" s="39">
        <f t="shared" si="1"/>
        <v>0</v>
      </c>
      <c r="J17" s="38"/>
      <c r="K17" s="38"/>
      <c r="L17" s="38"/>
      <c r="M17" s="38"/>
      <c r="N17" s="39">
        <f t="shared" si="2"/>
        <v>0</v>
      </c>
      <c r="O17" s="39">
        <f t="shared" si="5"/>
        <v>0</v>
      </c>
      <c r="P17" s="38"/>
      <c r="Q17" s="39">
        <f t="shared" si="0"/>
        <v>0</v>
      </c>
      <c r="R17" s="38"/>
      <c r="S17" s="39">
        <f t="shared" si="3"/>
        <v>0</v>
      </c>
      <c r="T17" s="39">
        <f t="shared" si="4"/>
        <v>0</v>
      </c>
    </row>
    <row r="18" spans="1:20">
      <c r="A18" s="30"/>
      <c r="B18" s="30"/>
      <c r="C18" s="30"/>
      <c r="D18" s="30"/>
      <c r="E18" s="38"/>
      <c r="F18" s="38"/>
      <c r="G18" s="38"/>
      <c r="H18" s="38"/>
      <c r="I18" s="39">
        <f t="shared" ref="I18:I50" si="6">(E18*F18)+G18+H18</f>
        <v>0</v>
      </c>
      <c r="J18" s="38"/>
      <c r="K18" s="38"/>
      <c r="L18" s="38"/>
      <c r="M18" s="38"/>
      <c r="N18" s="39">
        <f t="shared" ref="N18:N50" si="7">SUM(J18:M18)</f>
        <v>0</v>
      </c>
      <c r="O18" s="39">
        <f t="shared" si="5"/>
        <v>0</v>
      </c>
      <c r="P18" s="38"/>
      <c r="Q18" s="39">
        <f t="shared" si="0"/>
        <v>0</v>
      </c>
      <c r="R18" s="38"/>
      <c r="S18" s="39">
        <f t="shared" si="3"/>
        <v>0</v>
      </c>
      <c r="T18" s="39">
        <f t="shared" si="4"/>
        <v>0</v>
      </c>
    </row>
    <row r="19" spans="1:20">
      <c r="A19" s="30"/>
      <c r="B19" s="30"/>
      <c r="C19" s="30"/>
      <c r="D19" s="30"/>
      <c r="E19" s="38"/>
      <c r="F19" s="38"/>
      <c r="G19" s="38"/>
      <c r="H19" s="38"/>
      <c r="I19" s="39">
        <f t="shared" si="6"/>
        <v>0</v>
      </c>
      <c r="J19" s="38"/>
      <c r="K19" s="38"/>
      <c r="L19" s="38"/>
      <c r="M19" s="38"/>
      <c r="N19" s="39">
        <f t="shared" si="7"/>
        <v>0</v>
      </c>
      <c r="O19" s="39">
        <f t="shared" si="5"/>
        <v>0</v>
      </c>
      <c r="P19" s="38"/>
      <c r="Q19" s="39">
        <f t="shared" si="0"/>
        <v>0</v>
      </c>
      <c r="R19" s="38"/>
      <c r="S19" s="39">
        <f t="shared" si="3"/>
        <v>0</v>
      </c>
      <c r="T19" s="39">
        <f t="shared" si="4"/>
        <v>0</v>
      </c>
    </row>
    <row r="20" spans="1:20">
      <c r="A20" s="30"/>
      <c r="B20" s="30"/>
      <c r="C20" s="30"/>
      <c r="D20" s="30"/>
      <c r="E20" s="38"/>
      <c r="F20" s="38"/>
      <c r="G20" s="38"/>
      <c r="H20" s="38"/>
      <c r="I20" s="39">
        <f t="shared" si="6"/>
        <v>0</v>
      </c>
      <c r="J20" s="38"/>
      <c r="K20" s="38"/>
      <c r="L20" s="38"/>
      <c r="M20" s="38"/>
      <c r="N20" s="39">
        <f t="shared" si="7"/>
        <v>0</v>
      </c>
      <c r="O20" s="39">
        <f t="shared" si="5"/>
        <v>0</v>
      </c>
      <c r="P20" s="38"/>
      <c r="Q20" s="39">
        <f t="shared" si="0"/>
        <v>0</v>
      </c>
      <c r="R20" s="38"/>
      <c r="S20" s="39">
        <f t="shared" si="3"/>
        <v>0</v>
      </c>
      <c r="T20" s="39">
        <f t="shared" si="4"/>
        <v>0</v>
      </c>
    </row>
    <row r="21" spans="1:20">
      <c r="A21" s="30"/>
      <c r="B21" s="30"/>
      <c r="C21" s="30"/>
      <c r="D21" s="30"/>
      <c r="E21" s="38"/>
      <c r="F21" s="38"/>
      <c r="G21" s="38"/>
      <c r="H21" s="38"/>
      <c r="I21" s="39">
        <f t="shared" si="6"/>
        <v>0</v>
      </c>
      <c r="J21" s="38"/>
      <c r="K21" s="38"/>
      <c r="L21" s="38"/>
      <c r="M21" s="38"/>
      <c r="N21" s="39">
        <f t="shared" si="7"/>
        <v>0</v>
      </c>
      <c r="O21" s="39">
        <f t="shared" si="5"/>
        <v>0</v>
      </c>
      <c r="P21" s="38"/>
      <c r="Q21" s="39">
        <f t="shared" si="0"/>
        <v>0</v>
      </c>
      <c r="R21" s="38"/>
      <c r="S21" s="39">
        <f t="shared" si="3"/>
        <v>0</v>
      </c>
      <c r="T21" s="39">
        <f t="shared" si="4"/>
        <v>0</v>
      </c>
    </row>
    <row r="22" spans="1:20">
      <c r="A22" s="30"/>
      <c r="B22" s="30"/>
      <c r="C22" s="30"/>
      <c r="D22" s="30"/>
      <c r="E22" s="38"/>
      <c r="F22" s="38"/>
      <c r="G22" s="38"/>
      <c r="H22" s="38"/>
      <c r="I22" s="39">
        <f t="shared" si="6"/>
        <v>0</v>
      </c>
      <c r="J22" s="38"/>
      <c r="K22" s="38"/>
      <c r="L22" s="38"/>
      <c r="M22" s="38"/>
      <c r="N22" s="39">
        <f t="shared" si="7"/>
        <v>0</v>
      </c>
      <c r="O22" s="39">
        <f t="shared" si="5"/>
        <v>0</v>
      </c>
      <c r="P22" s="38"/>
      <c r="Q22" s="39">
        <f t="shared" si="0"/>
        <v>0</v>
      </c>
      <c r="R22" s="38"/>
      <c r="S22" s="39">
        <f t="shared" si="3"/>
        <v>0</v>
      </c>
      <c r="T22" s="39">
        <f t="shared" si="4"/>
        <v>0</v>
      </c>
    </row>
    <row r="23" spans="1:20">
      <c r="A23" s="30"/>
      <c r="B23" s="30"/>
      <c r="C23" s="30"/>
      <c r="D23" s="30"/>
      <c r="E23" s="38"/>
      <c r="F23" s="38"/>
      <c r="G23" s="38"/>
      <c r="H23" s="38"/>
      <c r="I23" s="39">
        <f t="shared" si="6"/>
        <v>0</v>
      </c>
      <c r="J23" s="38"/>
      <c r="K23" s="38"/>
      <c r="L23" s="38"/>
      <c r="M23" s="38"/>
      <c r="N23" s="39">
        <f t="shared" si="7"/>
        <v>0</v>
      </c>
      <c r="O23" s="39">
        <f t="shared" si="5"/>
        <v>0</v>
      </c>
      <c r="P23" s="38"/>
      <c r="Q23" s="39">
        <f t="shared" si="0"/>
        <v>0</v>
      </c>
      <c r="R23" s="38"/>
      <c r="S23" s="39">
        <f t="shared" si="3"/>
        <v>0</v>
      </c>
      <c r="T23" s="39">
        <f t="shared" si="4"/>
        <v>0</v>
      </c>
    </row>
    <row r="24" spans="1:20">
      <c r="A24" s="30"/>
      <c r="B24" s="30"/>
      <c r="C24" s="30"/>
      <c r="D24" s="30"/>
      <c r="E24" s="38"/>
      <c r="F24" s="38"/>
      <c r="G24" s="38"/>
      <c r="H24" s="38"/>
      <c r="I24" s="39">
        <f t="shared" si="6"/>
        <v>0</v>
      </c>
      <c r="J24" s="38"/>
      <c r="K24" s="38"/>
      <c r="L24" s="38"/>
      <c r="M24" s="38"/>
      <c r="N24" s="39">
        <f t="shared" si="7"/>
        <v>0</v>
      </c>
      <c r="O24" s="39">
        <f t="shared" si="5"/>
        <v>0</v>
      </c>
      <c r="P24" s="38"/>
      <c r="Q24" s="39">
        <f t="shared" si="0"/>
        <v>0</v>
      </c>
      <c r="R24" s="38"/>
      <c r="S24" s="39">
        <f t="shared" si="3"/>
        <v>0</v>
      </c>
      <c r="T24" s="39">
        <f t="shared" si="4"/>
        <v>0</v>
      </c>
    </row>
    <row r="25" spans="1:20">
      <c r="A25" s="30"/>
      <c r="B25" s="30"/>
      <c r="C25" s="30"/>
      <c r="D25" s="30"/>
      <c r="E25" s="38"/>
      <c r="F25" s="38"/>
      <c r="G25" s="38"/>
      <c r="H25" s="38"/>
      <c r="I25" s="39">
        <f t="shared" si="6"/>
        <v>0</v>
      </c>
      <c r="J25" s="38"/>
      <c r="K25" s="38"/>
      <c r="L25" s="38"/>
      <c r="M25" s="38"/>
      <c r="N25" s="39">
        <f t="shared" si="7"/>
        <v>0</v>
      </c>
      <c r="O25" s="39">
        <f t="shared" si="5"/>
        <v>0</v>
      </c>
      <c r="P25" s="38"/>
      <c r="Q25" s="39">
        <f t="shared" si="0"/>
        <v>0</v>
      </c>
      <c r="R25" s="38"/>
      <c r="S25" s="39">
        <f t="shared" si="3"/>
        <v>0</v>
      </c>
      <c r="T25" s="39">
        <f t="shared" si="4"/>
        <v>0</v>
      </c>
    </row>
    <row r="26" spans="1:20">
      <c r="A26" s="30"/>
      <c r="B26" s="30"/>
      <c r="C26" s="30"/>
      <c r="D26" s="30"/>
      <c r="E26" s="38"/>
      <c r="F26" s="38"/>
      <c r="G26" s="38"/>
      <c r="H26" s="38"/>
      <c r="I26" s="39">
        <f t="shared" si="6"/>
        <v>0</v>
      </c>
      <c r="J26" s="38"/>
      <c r="K26" s="38"/>
      <c r="L26" s="38"/>
      <c r="M26" s="38"/>
      <c r="N26" s="39">
        <f t="shared" si="7"/>
        <v>0</v>
      </c>
      <c r="O26" s="39">
        <f t="shared" si="5"/>
        <v>0</v>
      </c>
      <c r="P26" s="38"/>
      <c r="Q26" s="39">
        <f t="shared" si="0"/>
        <v>0</v>
      </c>
      <c r="R26" s="38"/>
      <c r="S26" s="39">
        <f t="shared" si="3"/>
        <v>0</v>
      </c>
      <c r="T26" s="39">
        <f t="shared" si="4"/>
        <v>0</v>
      </c>
    </row>
    <row r="27" spans="1:20">
      <c r="A27" s="30"/>
      <c r="B27" s="30"/>
      <c r="C27" s="30"/>
      <c r="D27" s="30"/>
      <c r="E27" s="38"/>
      <c r="F27" s="38"/>
      <c r="G27" s="38"/>
      <c r="H27" s="38"/>
      <c r="I27" s="39">
        <f t="shared" si="6"/>
        <v>0</v>
      </c>
      <c r="J27" s="38"/>
      <c r="K27" s="38"/>
      <c r="L27" s="38"/>
      <c r="M27" s="38"/>
      <c r="N27" s="39">
        <f t="shared" si="7"/>
        <v>0</v>
      </c>
      <c r="O27" s="39">
        <f t="shared" si="5"/>
        <v>0</v>
      </c>
      <c r="P27" s="38"/>
      <c r="Q27" s="39">
        <f t="shared" si="0"/>
        <v>0</v>
      </c>
      <c r="R27" s="38"/>
      <c r="S27" s="39">
        <f t="shared" si="3"/>
        <v>0</v>
      </c>
      <c r="T27" s="39">
        <f t="shared" si="4"/>
        <v>0</v>
      </c>
    </row>
    <row r="28" spans="1:20">
      <c r="A28" s="30"/>
      <c r="B28" s="30"/>
      <c r="C28" s="30"/>
      <c r="D28" s="30"/>
      <c r="E28" s="38"/>
      <c r="F28" s="38"/>
      <c r="G28" s="38"/>
      <c r="H28" s="38"/>
      <c r="I28" s="39">
        <f t="shared" si="6"/>
        <v>0</v>
      </c>
      <c r="J28" s="38"/>
      <c r="K28" s="38"/>
      <c r="L28" s="38"/>
      <c r="M28" s="38"/>
      <c r="N28" s="39">
        <f t="shared" si="7"/>
        <v>0</v>
      </c>
      <c r="O28" s="39">
        <f t="shared" si="5"/>
        <v>0</v>
      </c>
      <c r="P28" s="38"/>
      <c r="Q28" s="39">
        <f t="shared" si="0"/>
        <v>0</v>
      </c>
      <c r="R28" s="38"/>
      <c r="S28" s="39">
        <f t="shared" si="3"/>
        <v>0</v>
      </c>
      <c r="T28" s="39">
        <f t="shared" si="4"/>
        <v>0</v>
      </c>
    </row>
    <row r="29" spans="1:20">
      <c r="A29" s="30"/>
      <c r="B29" s="30"/>
      <c r="C29" s="30"/>
      <c r="D29" s="30"/>
      <c r="E29" s="38"/>
      <c r="F29" s="38"/>
      <c r="G29" s="38"/>
      <c r="H29" s="38"/>
      <c r="I29" s="39">
        <f t="shared" si="6"/>
        <v>0</v>
      </c>
      <c r="J29" s="38"/>
      <c r="K29" s="38"/>
      <c r="L29" s="38"/>
      <c r="M29" s="38"/>
      <c r="N29" s="39">
        <f t="shared" si="7"/>
        <v>0</v>
      </c>
      <c r="O29" s="39">
        <f t="shared" si="5"/>
        <v>0</v>
      </c>
      <c r="P29" s="38"/>
      <c r="Q29" s="39">
        <f t="shared" si="0"/>
        <v>0</v>
      </c>
      <c r="R29" s="38"/>
      <c r="S29" s="39">
        <f t="shared" si="3"/>
        <v>0</v>
      </c>
      <c r="T29" s="39">
        <f t="shared" si="4"/>
        <v>0</v>
      </c>
    </row>
    <row r="30" spans="1:20">
      <c r="A30" s="30"/>
      <c r="B30" s="30"/>
      <c r="C30" s="30"/>
      <c r="D30" s="30"/>
      <c r="E30" s="38"/>
      <c r="F30" s="38"/>
      <c r="G30" s="38"/>
      <c r="H30" s="38"/>
      <c r="I30" s="39">
        <f t="shared" si="6"/>
        <v>0</v>
      </c>
      <c r="J30" s="38"/>
      <c r="K30" s="38"/>
      <c r="L30" s="38"/>
      <c r="M30" s="38"/>
      <c r="N30" s="39">
        <f t="shared" si="7"/>
        <v>0</v>
      </c>
      <c r="O30" s="39">
        <f t="shared" si="5"/>
        <v>0</v>
      </c>
      <c r="P30" s="38"/>
      <c r="Q30" s="39">
        <f t="shared" si="0"/>
        <v>0</v>
      </c>
      <c r="R30" s="38"/>
      <c r="S30" s="39">
        <f t="shared" si="3"/>
        <v>0</v>
      </c>
      <c r="T30" s="39">
        <f t="shared" si="4"/>
        <v>0</v>
      </c>
    </row>
    <row r="31" spans="1:20">
      <c r="A31" s="30"/>
      <c r="B31" s="30"/>
      <c r="C31" s="30"/>
      <c r="D31" s="30"/>
      <c r="E31" s="38"/>
      <c r="F31" s="38"/>
      <c r="G31" s="38"/>
      <c r="H31" s="38"/>
      <c r="I31" s="39">
        <f t="shared" si="6"/>
        <v>0</v>
      </c>
      <c r="J31" s="38"/>
      <c r="K31" s="38"/>
      <c r="L31" s="38"/>
      <c r="M31" s="38"/>
      <c r="N31" s="39">
        <f t="shared" si="7"/>
        <v>0</v>
      </c>
      <c r="O31" s="39">
        <f t="shared" si="5"/>
        <v>0</v>
      </c>
      <c r="P31" s="38"/>
      <c r="Q31" s="39">
        <f t="shared" si="0"/>
        <v>0</v>
      </c>
      <c r="R31" s="38"/>
      <c r="S31" s="39">
        <f t="shared" si="3"/>
        <v>0</v>
      </c>
      <c r="T31" s="39">
        <f t="shared" si="4"/>
        <v>0</v>
      </c>
    </row>
    <row r="32" spans="1:20">
      <c r="A32" s="30"/>
      <c r="B32" s="30"/>
      <c r="C32" s="30"/>
      <c r="D32" s="30"/>
      <c r="E32" s="38"/>
      <c r="F32" s="38"/>
      <c r="G32" s="38"/>
      <c r="H32" s="38"/>
      <c r="I32" s="39">
        <f t="shared" si="6"/>
        <v>0</v>
      </c>
      <c r="J32" s="38"/>
      <c r="K32" s="38"/>
      <c r="L32" s="38"/>
      <c r="M32" s="38"/>
      <c r="N32" s="39">
        <f t="shared" si="7"/>
        <v>0</v>
      </c>
      <c r="O32" s="39">
        <f t="shared" si="5"/>
        <v>0</v>
      </c>
      <c r="P32" s="38"/>
      <c r="Q32" s="39">
        <f t="shared" si="0"/>
        <v>0</v>
      </c>
      <c r="R32" s="38"/>
      <c r="S32" s="39">
        <f t="shared" si="3"/>
        <v>0</v>
      </c>
      <c r="T32" s="39">
        <f t="shared" si="4"/>
        <v>0</v>
      </c>
    </row>
    <row r="33" spans="1:20">
      <c r="A33" s="30"/>
      <c r="B33" s="30"/>
      <c r="C33" s="30"/>
      <c r="D33" s="30"/>
      <c r="E33" s="38"/>
      <c r="F33" s="38"/>
      <c r="G33" s="38"/>
      <c r="H33" s="38"/>
      <c r="I33" s="39">
        <f t="shared" si="6"/>
        <v>0</v>
      </c>
      <c r="J33" s="38"/>
      <c r="K33" s="38"/>
      <c r="L33" s="38"/>
      <c r="M33" s="38"/>
      <c r="N33" s="39">
        <f t="shared" si="7"/>
        <v>0</v>
      </c>
      <c r="O33" s="39">
        <f t="shared" si="5"/>
        <v>0</v>
      </c>
      <c r="P33" s="38"/>
      <c r="Q33" s="39">
        <f t="shared" si="0"/>
        <v>0</v>
      </c>
      <c r="R33" s="38"/>
      <c r="S33" s="39">
        <f t="shared" si="3"/>
        <v>0</v>
      </c>
      <c r="T33" s="39">
        <f t="shared" si="4"/>
        <v>0</v>
      </c>
    </row>
    <row r="34" spans="1:20">
      <c r="A34" s="30"/>
      <c r="B34" s="30"/>
      <c r="C34" s="30"/>
      <c r="D34" s="30"/>
      <c r="E34" s="38"/>
      <c r="F34" s="38"/>
      <c r="G34" s="38"/>
      <c r="H34" s="38"/>
      <c r="I34" s="39">
        <f t="shared" si="6"/>
        <v>0</v>
      </c>
      <c r="J34" s="38"/>
      <c r="K34" s="38"/>
      <c r="L34" s="38"/>
      <c r="M34" s="38"/>
      <c r="N34" s="39">
        <f t="shared" si="7"/>
        <v>0</v>
      </c>
      <c r="O34" s="39">
        <f t="shared" si="5"/>
        <v>0</v>
      </c>
      <c r="P34" s="38"/>
      <c r="Q34" s="39">
        <f t="shared" si="0"/>
        <v>0</v>
      </c>
      <c r="R34" s="38"/>
      <c r="S34" s="39">
        <f t="shared" si="3"/>
        <v>0</v>
      </c>
      <c r="T34" s="39">
        <f t="shared" si="4"/>
        <v>0</v>
      </c>
    </row>
    <row r="35" spans="1:20">
      <c r="A35" s="30"/>
      <c r="B35" s="30"/>
      <c r="C35" s="30"/>
      <c r="D35" s="30"/>
      <c r="E35" s="38"/>
      <c r="F35" s="38"/>
      <c r="G35" s="38"/>
      <c r="H35" s="38"/>
      <c r="I35" s="39">
        <f t="shared" si="6"/>
        <v>0</v>
      </c>
      <c r="J35" s="38"/>
      <c r="K35" s="38"/>
      <c r="L35" s="38"/>
      <c r="M35" s="38"/>
      <c r="N35" s="39">
        <f t="shared" si="7"/>
        <v>0</v>
      </c>
      <c r="O35" s="39">
        <f t="shared" si="5"/>
        <v>0</v>
      </c>
      <c r="P35" s="38"/>
      <c r="Q35" s="39">
        <f t="shared" si="0"/>
        <v>0</v>
      </c>
      <c r="R35" s="38"/>
      <c r="S35" s="39">
        <f t="shared" si="3"/>
        <v>0</v>
      </c>
      <c r="T35" s="39">
        <f t="shared" si="4"/>
        <v>0</v>
      </c>
    </row>
    <row r="36" spans="1:20">
      <c r="A36" s="30"/>
      <c r="B36" s="30"/>
      <c r="C36" s="30"/>
      <c r="D36" s="30"/>
      <c r="E36" s="38"/>
      <c r="F36" s="38"/>
      <c r="G36" s="38"/>
      <c r="H36" s="38"/>
      <c r="I36" s="39">
        <f t="shared" si="6"/>
        <v>0</v>
      </c>
      <c r="J36" s="38"/>
      <c r="K36" s="38"/>
      <c r="L36" s="38"/>
      <c r="M36" s="38"/>
      <c r="N36" s="39">
        <f t="shared" si="7"/>
        <v>0</v>
      </c>
      <c r="O36" s="39">
        <f t="shared" si="5"/>
        <v>0</v>
      </c>
      <c r="P36" s="38"/>
      <c r="Q36" s="39">
        <f t="shared" si="0"/>
        <v>0</v>
      </c>
      <c r="R36" s="38"/>
      <c r="S36" s="39">
        <f t="shared" si="3"/>
        <v>0</v>
      </c>
      <c r="T36" s="39">
        <f t="shared" si="4"/>
        <v>0</v>
      </c>
    </row>
    <row r="37" spans="1:20">
      <c r="A37" s="30"/>
      <c r="B37" s="30"/>
      <c r="C37" s="30"/>
      <c r="D37" s="30"/>
      <c r="E37" s="38"/>
      <c r="F37" s="38"/>
      <c r="G37" s="38"/>
      <c r="H37" s="38"/>
      <c r="I37" s="39">
        <f t="shared" si="6"/>
        <v>0</v>
      </c>
      <c r="J37" s="38"/>
      <c r="K37" s="38"/>
      <c r="L37" s="38"/>
      <c r="M37" s="38"/>
      <c r="N37" s="39">
        <f t="shared" si="7"/>
        <v>0</v>
      </c>
      <c r="O37" s="39">
        <f t="shared" si="5"/>
        <v>0</v>
      </c>
      <c r="P37" s="38"/>
      <c r="Q37" s="39">
        <f t="shared" si="0"/>
        <v>0</v>
      </c>
      <c r="R37" s="38"/>
      <c r="S37" s="39">
        <f t="shared" si="3"/>
        <v>0</v>
      </c>
      <c r="T37" s="39">
        <f t="shared" si="4"/>
        <v>0</v>
      </c>
    </row>
    <row r="38" spans="1:20">
      <c r="A38" s="30"/>
      <c r="B38" s="30"/>
      <c r="C38" s="30"/>
      <c r="D38" s="30"/>
      <c r="E38" s="38"/>
      <c r="F38" s="38"/>
      <c r="G38" s="38"/>
      <c r="H38" s="38"/>
      <c r="I38" s="39">
        <f t="shared" si="6"/>
        <v>0</v>
      </c>
      <c r="J38" s="38"/>
      <c r="K38" s="38"/>
      <c r="L38" s="38"/>
      <c r="M38" s="38"/>
      <c r="N38" s="39">
        <f t="shared" si="7"/>
        <v>0</v>
      </c>
      <c r="O38" s="39">
        <f t="shared" si="5"/>
        <v>0</v>
      </c>
      <c r="P38" s="38"/>
      <c r="Q38" s="39">
        <f t="shared" si="0"/>
        <v>0</v>
      </c>
      <c r="R38" s="38"/>
      <c r="S38" s="39">
        <f t="shared" si="3"/>
        <v>0</v>
      </c>
      <c r="T38" s="39">
        <f t="shared" si="4"/>
        <v>0</v>
      </c>
    </row>
    <row r="39" spans="1:20">
      <c r="A39" s="30"/>
      <c r="B39" s="30"/>
      <c r="C39" s="30"/>
      <c r="D39" s="30"/>
      <c r="E39" s="38"/>
      <c r="F39" s="38"/>
      <c r="G39" s="38"/>
      <c r="H39" s="38"/>
      <c r="I39" s="39">
        <f t="shared" si="6"/>
        <v>0</v>
      </c>
      <c r="J39" s="38"/>
      <c r="K39" s="38"/>
      <c r="L39" s="38"/>
      <c r="M39" s="38"/>
      <c r="N39" s="39">
        <f t="shared" si="7"/>
        <v>0</v>
      </c>
      <c r="O39" s="39">
        <f t="shared" si="5"/>
        <v>0</v>
      </c>
      <c r="P39" s="38"/>
      <c r="Q39" s="39">
        <f t="shared" si="0"/>
        <v>0</v>
      </c>
      <c r="R39" s="38"/>
      <c r="S39" s="39">
        <f t="shared" si="3"/>
        <v>0</v>
      </c>
      <c r="T39" s="39">
        <f t="shared" si="4"/>
        <v>0</v>
      </c>
    </row>
    <row r="40" spans="1:20">
      <c r="A40" s="30"/>
      <c r="B40" s="30"/>
      <c r="C40" s="30"/>
      <c r="D40" s="30"/>
      <c r="E40" s="38"/>
      <c r="F40" s="38"/>
      <c r="G40" s="38"/>
      <c r="H40" s="38"/>
      <c r="I40" s="39">
        <f t="shared" si="6"/>
        <v>0</v>
      </c>
      <c r="J40" s="38"/>
      <c r="K40" s="38"/>
      <c r="L40" s="38"/>
      <c r="M40" s="38"/>
      <c r="N40" s="39">
        <f t="shared" si="7"/>
        <v>0</v>
      </c>
      <c r="O40" s="39">
        <f t="shared" si="5"/>
        <v>0</v>
      </c>
      <c r="P40" s="38"/>
      <c r="Q40" s="39">
        <f t="shared" si="0"/>
        <v>0</v>
      </c>
      <c r="R40" s="38"/>
      <c r="S40" s="39">
        <f t="shared" si="3"/>
        <v>0</v>
      </c>
      <c r="T40" s="39">
        <f t="shared" si="4"/>
        <v>0</v>
      </c>
    </row>
    <row r="41" spans="1:20">
      <c r="A41" s="30"/>
      <c r="B41" s="30"/>
      <c r="C41" s="30"/>
      <c r="D41" s="30"/>
      <c r="E41" s="38"/>
      <c r="F41" s="38"/>
      <c r="G41" s="38"/>
      <c r="H41" s="38"/>
      <c r="I41" s="39">
        <f t="shared" si="6"/>
        <v>0</v>
      </c>
      <c r="J41" s="38"/>
      <c r="K41" s="38"/>
      <c r="L41" s="38"/>
      <c r="M41" s="38"/>
      <c r="N41" s="39">
        <f t="shared" si="7"/>
        <v>0</v>
      </c>
      <c r="O41" s="39">
        <f t="shared" si="5"/>
        <v>0</v>
      </c>
      <c r="P41" s="38"/>
      <c r="Q41" s="39">
        <f t="shared" si="0"/>
        <v>0</v>
      </c>
      <c r="R41" s="38"/>
      <c r="S41" s="39">
        <f t="shared" si="3"/>
        <v>0</v>
      </c>
      <c r="T41" s="39">
        <f t="shared" si="4"/>
        <v>0</v>
      </c>
    </row>
    <row r="42" spans="1:20">
      <c r="A42" s="30"/>
      <c r="B42" s="30"/>
      <c r="C42" s="30"/>
      <c r="D42" s="30"/>
      <c r="E42" s="38"/>
      <c r="F42" s="38"/>
      <c r="G42" s="38"/>
      <c r="H42" s="38"/>
      <c r="I42" s="39">
        <f t="shared" si="6"/>
        <v>0</v>
      </c>
      <c r="J42" s="38"/>
      <c r="K42" s="38"/>
      <c r="L42" s="38"/>
      <c r="M42" s="38"/>
      <c r="N42" s="39">
        <f t="shared" si="7"/>
        <v>0</v>
      </c>
      <c r="O42" s="39">
        <f t="shared" si="5"/>
        <v>0</v>
      </c>
      <c r="P42" s="38"/>
      <c r="Q42" s="39">
        <f t="shared" si="0"/>
        <v>0</v>
      </c>
      <c r="R42" s="38"/>
      <c r="S42" s="39">
        <f t="shared" si="3"/>
        <v>0</v>
      </c>
      <c r="T42" s="39">
        <f t="shared" si="4"/>
        <v>0</v>
      </c>
    </row>
    <row r="43" spans="1:20">
      <c r="A43" s="30"/>
      <c r="B43" s="30"/>
      <c r="C43" s="30"/>
      <c r="D43" s="30"/>
      <c r="E43" s="38"/>
      <c r="F43" s="38"/>
      <c r="G43" s="38"/>
      <c r="H43" s="38"/>
      <c r="I43" s="39">
        <f t="shared" si="6"/>
        <v>0</v>
      </c>
      <c r="J43" s="38"/>
      <c r="K43" s="38"/>
      <c r="L43" s="38"/>
      <c r="M43" s="38"/>
      <c r="N43" s="39">
        <f t="shared" si="7"/>
        <v>0</v>
      </c>
      <c r="O43" s="39">
        <f t="shared" si="5"/>
        <v>0</v>
      </c>
      <c r="P43" s="38"/>
      <c r="Q43" s="39">
        <f t="shared" si="0"/>
        <v>0</v>
      </c>
      <c r="R43" s="38"/>
      <c r="S43" s="39">
        <f t="shared" si="3"/>
        <v>0</v>
      </c>
      <c r="T43" s="39">
        <f t="shared" si="4"/>
        <v>0</v>
      </c>
    </row>
    <row r="44" spans="1:20">
      <c r="A44" s="30"/>
      <c r="B44" s="30"/>
      <c r="C44" s="30"/>
      <c r="D44" s="30"/>
      <c r="E44" s="38"/>
      <c r="F44" s="38"/>
      <c r="G44" s="38"/>
      <c r="H44" s="38"/>
      <c r="I44" s="39">
        <f t="shared" si="6"/>
        <v>0</v>
      </c>
      <c r="J44" s="38"/>
      <c r="K44" s="38"/>
      <c r="L44" s="38"/>
      <c r="M44" s="38"/>
      <c r="N44" s="39">
        <f t="shared" si="7"/>
        <v>0</v>
      </c>
      <c r="O44" s="39">
        <f t="shared" si="5"/>
        <v>0</v>
      </c>
      <c r="P44" s="38"/>
      <c r="Q44" s="39">
        <f t="shared" si="0"/>
        <v>0</v>
      </c>
      <c r="R44" s="38"/>
      <c r="S44" s="39">
        <f t="shared" si="3"/>
        <v>0</v>
      </c>
      <c r="T44" s="39">
        <f t="shared" si="4"/>
        <v>0</v>
      </c>
    </row>
    <row r="45" spans="1:20">
      <c r="A45" s="30"/>
      <c r="B45" s="30"/>
      <c r="C45" s="30"/>
      <c r="D45" s="30"/>
      <c r="E45" s="38"/>
      <c r="F45" s="38"/>
      <c r="G45" s="38"/>
      <c r="H45" s="38"/>
      <c r="I45" s="39">
        <f t="shared" si="6"/>
        <v>0</v>
      </c>
      <c r="J45" s="38"/>
      <c r="K45" s="38"/>
      <c r="L45" s="38"/>
      <c r="M45" s="38"/>
      <c r="N45" s="39">
        <f t="shared" si="7"/>
        <v>0</v>
      </c>
      <c r="O45" s="39">
        <f t="shared" si="5"/>
        <v>0</v>
      </c>
      <c r="P45" s="38"/>
      <c r="Q45" s="39">
        <f t="shared" si="0"/>
        <v>0</v>
      </c>
      <c r="R45" s="38"/>
      <c r="S45" s="39">
        <f t="shared" si="3"/>
        <v>0</v>
      </c>
      <c r="T45" s="39">
        <f t="shared" si="4"/>
        <v>0</v>
      </c>
    </row>
    <row r="46" spans="1:20">
      <c r="A46" s="30"/>
      <c r="B46" s="30"/>
      <c r="C46" s="30"/>
      <c r="D46" s="30"/>
      <c r="E46" s="38"/>
      <c r="F46" s="38"/>
      <c r="G46" s="38"/>
      <c r="H46" s="38"/>
      <c r="I46" s="39">
        <f t="shared" si="6"/>
        <v>0</v>
      </c>
      <c r="J46" s="38"/>
      <c r="K46" s="38"/>
      <c r="L46" s="38"/>
      <c r="M46" s="38"/>
      <c r="N46" s="39">
        <f t="shared" si="7"/>
        <v>0</v>
      </c>
      <c r="O46" s="39">
        <f t="shared" si="5"/>
        <v>0</v>
      </c>
      <c r="P46" s="38"/>
      <c r="Q46" s="39">
        <f t="shared" si="0"/>
        <v>0</v>
      </c>
      <c r="R46" s="38"/>
      <c r="S46" s="39">
        <f t="shared" si="3"/>
        <v>0</v>
      </c>
      <c r="T46" s="39">
        <f t="shared" si="4"/>
        <v>0</v>
      </c>
    </row>
    <row r="47" spans="1:20">
      <c r="A47" s="30"/>
      <c r="B47" s="30"/>
      <c r="C47" s="30"/>
      <c r="D47" s="30"/>
      <c r="E47" s="38"/>
      <c r="F47" s="38"/>
      <c r="G47" s="38"/>
      <c r="H47" s="38"/>
      <c r="I47" s="39">
        <f t="shared" si="6"/>
        <v>0</v>
      </c>
      <c r="J47" s="38"/>
      <c r="K47" s="38"/>
      <c r="L47" s="38"/>
      <c r="M47" s="38"/>
      <c r="N47" s="39">
        <f t="shared" si="7"/>
        <v>0</v>
      </c>
      <c r="O47" s="39">
        <f t="shared" si="5"/>
        <v>0</v>
      </c>
      <c r="P47" s="38"/>
      <c r="Q47" s="39">
        <f t="shared" si="0"/>
        <v>0</v>
      </c>
      <c r="R47" s="38"/>
      <c r="S47" s="39">
        <f t="shared" si="3"/>
        <v>0</v>
      </c>
      <c r="T47" s="39">
        <f t="shared" si="4"/>
        <v>0</v>
      </c>
    </row>
    <row r="48" spans="1:20">
      <c r="A48" s="30"/>
      <c r="B48" s="30"/>
      <c r="C48" s="30"/>
      <c r="D48" s="30"/>
      <c r="E48" s="38"/>
      <c r="F48" s="38"/>
      <c r="G48" s="38"/>
      <c r="H48" s="38"/>
      <c r="I48" s="39">
        <f t="shared" si="6"/>
        <v>0</v>
      </c>
      <c r="J48" s="38"/>
      <c r="K48" s="38"/>
      <c r="L48" s="38"/>
      <c r="M48" s="38"/>
      <c r="N48" s="39">
        <f t="shared" si="7"/>
        <v>0</v>
      </c>
      <c r="O48" s="39">
        <f t="shared" si="5"/>
        <v>0</v>
      </c>
      <c r="P48" s="38"/>
      <c r="Q48" s="39">
        <f t="shared" si="0"/>
        <v>0</v>
      </c>
      <c r="R48" s="38"/>
      <c r="S48" s="39">
        <f t="shared" si="3"/>
        <v>0</v>
      </c>
      <c r="T48" s="39">
        <f t="shared" si="4"/>
        <v>0</v>
      </c>
    </row>
    <row r="49" spans="1:20">
      <c r="A49" s="30"/>
      <c r="B49" s="30"/>
      <c r="C49" s="30"/>
      <c r="D49" s="30"/>
      <c r="E49" s="38"/>
      <c r="F49" s="38"/>
      <c r="G49" s="38"/>
      <c r="H49" s="38"/>
      <c r="I49" s="39">
        <f t="shared" si="6"/>
        <v>0</v>
      </c>
      <c r="J49" s="38"/>
      <c r="K49" s="38"/>
      <c r="L49" s="38"/>
      <c r="M49" s="38"/>
      <c r="N49" s="39">
        <f t="shared" si="7"/>
        <v>0</v>
      </c>
      <c r="O49" s="39">
        <f t="shared" si="5"/>
        <v>0</v>
      </c>
      <c r="P49" s="38"/>
      <c r="Q49" s="39">
        <f t="shared" si="0"/>
        <v>0</v>
      </c>
      <c r="R49" s="38"/>
      <c r="S49" s="39">
        <f t="shared" si="3"/>
        <v>0</v>
      </c>
      <c r="T49" s="39">
        <f t="shared" si="4"/>
        <v>0</v>
      </c>
    </row>
    <row r="50" spans="1:20">
      <c r="A50" s="30"/>
      <c r="B50" s="30"/>
      <c r="C50" s="30"/>
      <c r="D50" s="30"/>
      <c r="E50" s="38"/>
      <c r="F50" s="38"/>
      <c r="G50" s="38"/>
      <c r="H50" s="38"/>
      <c r="I50" s="39">
        <f t="shared" si="6"/>
        <v>0</v>
      </c>
      <c r="J50" s="38"/>
      <c r="K50" s="38"/>
      <c r="L50" s="38"/>
      <c r="M50" s="38"/>
      <c r="N50" s="39">
        <f t="shared" si="7"/>
        <v>0</v>
      </c>
      <c r="O50" s="39">
        <f t="shared" si="5"/>
        <v>0</v>
      </c>
      <c r="P50" s="38"/>
      <c r="Q50" s="39">
        <f t="shared" si="0"/>
        <v>0</v>
      </c>
      <c r="R50" s="38"/>
      <c r="S50" s="39">
        <f t="shared" si="3"/>
        <v>0</v>
      </c>
      <c r="T50" s="39">
        <f t="shared" si="4"/>
        <v>0</v>
      </c>
    </row>
  </sheetData>
  <sheetProtection algorithmName="SHA-512" hashValue="0dTALeq3BcljutS6a17e3739fyInBd8a6Fta7+eMUA7d9aW0AY7VcnBVFbvMtrcC1B+gPWjywEJmZgRpPsn5eA==" saltValue="NT1qhU6fBDlMwPto5Gyqfg==" spinCount="100000" sheet="1" objects="1" scenarios="1"/>
  <sortState ref="W1:W10">
    <sortCondition ref="W1"/>
  </sortState>
  <mergeCells count="4">
    <mergeCell ref="E1:I1"/>
    <mergeCell ref="J1:N1"/>
    <mergeCell ref="R1:S1"/>
    <mergeCell ref="P1:Q1"/>
  </mergeCells>
  <dataValidations count="3">
    <dataValidation allowBlank="1" sqref="A2" xr:uid="{00000000-0002-0000-0400-000000000000}"/>
    <dataValidation type="list" allowBlank="1" showInputMessage="1" showErrorMessage="1" sqref="C3:C50" xr:uid="{00000000-0002-0000-0400-000001000000}">
      <formula1>$Y$1:$Y$2</formula1>
    </dataValidation>
    <dataValidation type="list" allowBlank="1" showInputMessage="1" showErrorMessage="1" sqref="A3:A50" xr:uid="{00000000-0002-0000-0400-000002000000}">
      <formula1>$W$1:$W$7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'project sheet'!$I$1:$I$2</xm:f>
          </x14:formula1>
          <xm:sqref>D3:D50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T50"/>
  <sheetViews>
    <sheetView showGridLines="0" zoomScale="98" zoomScaleNormal="98" workbookViewId="0">
      <pane ySplit="2" topLeftCell="A3" activePane="bottomLeft" state="frozen"/>
      <selection pane="bottomLeft" activeCell="A5" sqref="A5"/>
    </sheetView>
  </sheetViews>
  <sheetFormatPr baseColWidth="10" defaultColWidth="11.453125" defaultRowHeight="12.5"/>
  <cols>
    <col min="1" max="1" width="19" style="56" customWidth="1"/>
    <col min="2" max="2" width="22.1796875" style="56" customWidth="1"/>
    <col min="3" max="3" width="22.81640625" style="56" customWidth="1"/>
    <col min="4" max="4" width="24" style="56" customWidth="1"/>
    <col min="5" max="12" width="16.54296875" style="56" customWidth="1"/>
    <col min="13" max="13" width="17.81640625" style="56" customWidth="1"/>
    <col min="14" max="16" width="16.54296875" style="56" customWidth="1"/>
    <col min="17" max="18" width="11.453125" style="56"/>
    <col min="19" max="19" width="11.453125" style="56" hidden="1" customWidth="1"/>
    <col min="20" max="20" width="30.1796875" style="56" hidden="1" customWidth="1"/>
    <col min="21" max="16384" width="11.453125" style="56"/>
  </cols>
  <sheetData>
    <row r="1" spans="1:20" ht="24">
      <c r="A1" s="53"/>
      <c r="B1" s="53"/>
      <c r="C1" s="53"/>
      <c r="D1" s="53"/>
      <c r="E1" s="54" t="s">
        <v>153</v>
      </c>
      <c r="F1" s="176" t="s">
        <v>166</v>
      </c>
      <c r="G1" s="176"/>
      <c r="H1" s="177"/>
      <c r="I1" s="180" t="s">
        <v>63</v>
      </c>
      <c r="J1" s="181"/>
      <c r="K1" s="178" t="s">
        <v>167</v>
      </c>
      <c r="L1" s="179"/>
      <c r="M1" s="55" t="s">
        <v>173</v>
      </c>
      <c r="N1" s="184" t="s">
        <v>170</v>
      </c>
      <c r="O1" s="182" t="s">
        <v>2</v>
      </c>
      <c r="P1" s="183"/>
      <c r="S1" s="56" t="s">
        <v>154</v>
      </c>
      <c r="T1" s="56" t="s">
        <v>157</v>
      </c>
    </row>
    <row r="2" spans="1:20" ht="48">
      <c r="A2" s="57" t="s">
        <v>159</v>
      </c>
      <c r="B2" s="57" t="s">
        <v>160</v>
      </c>
      <c r="C2" s="57" t="s">
        <v>161</v>
      </c>
      <c r="D2" s="57" t="s">
        <v>101</v>
      </c>
      <c r="E2" s="57" t="s">
        <v>162</v>
      </c>
      <c r="F2" s="58" t="s">
        <v>163</v>
      </c>
      <c r="G2" s="58" t="s">
        <v>164</v>
      </c>
      <c r="H2" s="59" t="s">
        <v>165</v>
      </c>
      <c r="I2" s="60" t="s">
        <v>168</v>
      </c>
      <c r="J2" s="61" t="s">
        <v>6</v>
      </c>
      <c r="K2" s="62" t="s">
        <v>168</v>
      </c>
      <c r="L2" s="63" t="s">
        <v>169</v>
      </c>
      <c r="M2" s="64" t="s">
        <v>174</v>
      </c>
      <c r="N2" s="185"/>
      <c r="O2" s="57" t="s">
        <v>171</v>
      </c>
      <c r="P2" s="57" t="s">
        <v>172</v>
      </c>
      <c r="S2" s="56" t="s">
        <v>155</v>
      </c>
      <c r="T2" s="56" t="s">
        <v>158</v>
      </c>
    </row>
    <row r="3" spans="1:20">
      <c r="A3" s="65"/>
      <c r="B3" s="65"/>
      <c r="C3" s="65"/>
      <c r="D3" s="65"/>
      <c r="E3" s="65"/>
      <c r="F3" s="66"/>
      <c r="G3" s="66"/>
      <c r="H3" s="67">
        <f>F3+G3</f>
        <v>0</v>
      </c>
      <c r="I3" s="66"/>
      <c r="J3" s="67">
        <f t="shared" ref="J3:J50" si="0">E3*I3</f>
        <v>0</v>
      </c>
      <c r="K3" s="66"/>
      <c r="L3" s="67">
        <f>(E3-1)*K3</f>
        <v>0</v>
      </c>
      <c r="M3" s="66"/>
      <c r="N3" s="66"/>
      <c r="O3" s="67">
        <f t="shared" ref="O3:O50" si="1">L3+J3+N3</f>
        <v>0</v>
      </c>
      <c r="P3" s="67">
        <f t="shared" ref="P3:P50" si="2">H3+O3+M3</f>
        <v>0</v>
      </c>
      <c r="S3" s="56" t="s">
        <v>156</v>
      </c>
    </row>
    <row r="4" spans="1:20">
      <c r="A4" s="65"/>
      <c r="B4" s="65"/>
      <c r="C4" s="65"/>
      <c r="D4" s="65"/>
      <c r="E4" s="65"/>
      <c r="F4" s="66"/>
      <c r="G4" s="66"/>
      <c r="H4" s="67">
        <f t="shared" ref="H4:H50" si="3">F4+G4</f>
        <v>0</v>
      </c>
      <c r="I4" s="66"/>
      <c r="J4" s="67">
        <f t="shared" si="0"/>
        <v>0</v>
      </c>
      <c r="K4" s="66"/>
      <c r="L4" s="67">
        <f>(E4-1)*K4</f>
        <v>0</v>
      </c>
      <c r="M4" s="66"/>
      <c r="N4" s="66"/>
      <c r="O4" s="67">
        <f t="shared" si="1"/>
        <v>0</v>
      </c>
      <c r="P4" s="67">
        <f t="shared" si="2"/>
        <v>0</v>
      </c>
    </row>
    <row r="5" spans="1:20">
      <c r="A5" s="65"/>
      <c r="B5" s="65"/>
      <c r="C5" s="65"/>
      <c r="D5" s="65"/>
      <c r="E5" s="65"/>
      <c r="F5" s="66"/>
      <c r="G5" s="66"/>
      <c r="H5" s="67">
        <f t="shared" si="3"/>
        <v>0</v>
      </c>
      <c r="I5" s="66"/>
      <c r="J5" s="67">
        <f t="shared" si="0"/>
        <v>0</v>
      </c>
      <c r="K5" s="66"/>
      <c r="L5" s="67">
        <f t="shared" ref="L5:L50" si="4">(E5-1)*K5</f>
        <v>0</v>
      </c>
      <c r="M5" s="66"/>
      <c r="N5" s="66"/>
      <c r="O5" s="67">
        <f t="shared" si="1"/>
        <v>0</v>
      </c>
      <c r="P5" s="67">
        <f t="shared" si="2"/>
        <v>0</v>
      </c>
    </row>
    <row r="6" spans="1:20">
      <c r="A6" s="65"/>
      <c r="B6" s="65"/>
      <c r="C6" s="65"/>
      <c r="D6" s="65"/>
      <c r="E6" s="65"/>
      <c r="F6" s="66"/>
      <c r="G6" s="66"/>
      <c r="H6" s="67">
        <f t="shared" si="3"/>
        <v>0</v>
      </c>
      <c r="I6" s="66"/>
      <c r="J6" s="67">
        <f t="shared" si="0"/>
        <v>0</v>
      </c>
      <c r="K6" s="66"/>
      <c r="L6" s="67">
        <f t="shared" si="4"/>
        <v>0</v>
      </c>
      <c r="M6" s="66"/>
      <c r="N6" s="66"/>
      <c r="O6" s="67">
        <f t="shared" si="1"/>
        <v>0</v>
      </c>
      <c r="P6" s="67">
        <f t="shared" si="2"/>
        <v>0</v>
      </c>
    </row>
    <row r="7" spans="1:20">
      <c r="A7" s="65"/>
      <c r="B7" s="65"/>
      <c r="C7" s="65"/>
      <c r="D7" s="65"/>
      <c r="E7" s="65"/>
      <c r="F7" s="66"/>
      <c r="G7" s="66"/>
      <c r="H7" s="67">
        <f t="shared" si="3"/>
        <v>0</v>
      </c>
      <c r="I7" s="66"/>
      <c r="J7" s="67">
        <f t="shared" si="0"/>
        <v>0</v>
      </c>
      <c r="K7" s="66"/>
      <c r="L7" s="67">
        <f t="shared" si="4"/>
        <v>0</v>
      </c>
      <c r="M7" s="66"/>
      <c r="N7" s="66"/>
      <c r="O7" s="67">
        <f t="shared" si="1"/>
        <v>0</v>
      </c>
      <c r="P7" s="67">
        <f t="shared" si="2"/>
        <v>0</v>
      </c>
    </row>
    <row r="8" spans="1:20">
      <c r="A8" s="65"/>
      <c r="B8" s="65"/>
      <c r="C8" s="65"/>
      <c r="D8" s="65"/>
      <c r="E8" s="65"/>
      <c r="F8" s="66"/>
      <c r="G8" s="66"/>
      <c r="H8" s="67">
        <f t="shared" si="3"/>
        <v>0</v>
      </c>
      <c r="I8" s="66"/>
      <c r="J8" s="67">
        <f t="shared" si="0"/>
        <v>0</v>
      </c>
      <c r="K8" s="66"/>
      <c r="L8" s="67">
        <f t="shared" si="4"/>
        <v>0</v>
      </c>
      <c r="M8" s="66"/>
      <c r="N8" s="66"/>
      <c r="O8" s="67">
        <f t="shared" si="1"/>
        <v>0</v>
      </c>
      <c r="P8" s="67">
        <f t="shared" si="2"/>
        <v>0</v>
      </c>
    </row>
    <row r="9" spans="1:20">
      <c r="A9" s="65"/>
      <c r="B9" s="65"/>
      <c r="C9" s="65"/>
      <c r="D9" s="65"/>
      <c r="E9" s="65"/>
      <c r="F9" s="66"/>
      <c r="G9" s="66"/>
      <c r="H9" s="67">
        <f t="shared" si="3"/>
        <v>0</v>
      </c>
      <c r="I9" s="66"/>
      <c r="J9" s="67">
        <f t="shared" si="0"/>
        <v>0</v>
      </c>
      <c r="K9" s="66"/>
      <c r="L9" s="67">
        <f t="shared" si="4"/>
        <v>0</v>
      </c>
      <c r="M9" s="66"/>
      <c r="N9" s="66"/>
      <c r="O9" s="67">
        <f t="shared" si="1"/>
        <v>0</v>
      </c>
      <c r="P9" s="67">
        <f t="shared" si="2"/>
        <v>0</v>
      </c>
    </row>
    <row r="10" spans="1:20">
      <c r="A10" s="65"/>
      <c r="B10" s="65"/>
      <c r="C10" s="65"/>
      <c r="D10" s="65"/>
      <c r="E10" s="65"/>
      <c r="F10" s="66"/>
      <c r="G10" s="66"/>
      <c r="H10" s="67">
        <f t="shared" si="3"/>
        <v>0</v>
      </c>
      <c r="I10" s="66"/>
      <c r="J10" s="67">
        <f t="shared" si="0"/>
        <v>0</v>
      </c>
      <c r="K10" s="66"/>
      <c r="L10" s="67">
        <f t="shared" si="4"/>
        <v>0</v>
      </c>
      <c r="M10" s="66"/>
      <c r="N10" s="66"/>
      <c r="O10" s="67">
        <f t="shared" si="1"/>
        <v>0</v>
      </c>
      <c r="P10" s="67">
        <f t="shared" si="2"/>
        <v>0</v>
      </c>
    </row>
    <row r="11" spans="1:20">
      <c r="A11" s="65"/>
      <c r="B11" s="65"/>
      <c r="C11" s="65"/>
      <c r="D11" s="65"/>
      <c r="E11" s="65"/>
      <c r="F11" s="66"/>
      <c r="G11" s="66"/>
      <c r="H11" s="67">
        <f t="shared" si="3"/>
        <v>0</v>
      </c>
      <c r="I11" s="66"/>
      <c r="J11" s="67">
        <f t="shared" si="0"/>
        <v>0</v>
      </c>
      <c r="K11" s="66"/>
      <c r="L11" s="67">
        <f t="shared" si="4"/>
        <v>0</v>
      </c>
      <c r="M11" s="66"/>
      <c r="N11" s="66"/>
      <c r="O11" s="67">
        <f t="shared" si="1"/>
        <v>0</v>
      </c>
      <c r="P11" s="67">
        <f t="shared" si="2"/>
        <v>0</v>
      </c>
    </row>
    <row r="12" spans="1:20">
      <c r="A12" s="65"/>
      <c r="B12" s="65"/>
      <c r="C12" s="65"/>
      <c r="D12" s="65"/>
      <c r="E12" s="65"/>
      <c r="F12" s="66"/>
      <c r="G12" s="66"/>
      <c r="H12" s="67">
        <f t="shared" si="3"/>
        <v>0</v>
      </c>
      <c r="I12" s="66"/>
      <c r="J12" s="67">
        <f t="shared" si="0"/>
        <v>0</v>
      </c>
      <c r="K12" s="66"/>
      <c r="L12" s="67">
        <f t="shared" si="4"/>
        <v>0</v>
      </c>
      <c r="M12" s="66"/>
      <c r="N12" s="66"/>
      <c r="O12" s="67">
        <f t="shared" si="1"/>
        <v>0</v>
      </c>
      <c r="P12" s="67">
        <f t="shared" si="2"/>
        <v>0</v>
      </c>
    </row>
    <row r="13" spans="1:20">
      <c r="A13" s="65"/>
      <c r="B13" s="65"/>
      <c r="C13" s="65"/>
      <c r="D13" s="65"/>
      <c r="E13" s="65"/>
      <c r="F13" s="66"/>
      <c r="G13" s="66"/>
      <c r="H13" s="67">
        <f t="shared" si="3"/>
        <v>0</v>
      </c>
      <c r="I13" s="66"/>
      <c r="J13" s="67">
        <f t="shared" si="0"/>
        <v>0</v>
      </c>
      <c r="K13" s="66"/>
      <c r="L13" s="67">
        <f t="shared" si="4"/>
        <v>0</v>
      </c>
      <c r="M13" s="66"/>
      <c r="N13" s="66"/>
      <c r="O13" s="67">
        <f t="shared" si="1"/>
        <v>0</v>
      </c>
      <c r="P13" s="67">
        <f t="shared" si="2"/>
        <v>0</v>
      </c>
    </row>
    <row r="14" spans="1:20">
      <c r="A14" s="65"/>
      <c r="B14" s="65"/>
      <c r="C14" s="65"/>
      <c r="D14" s="65"/>
      <c r="E14" s="65"/>
      <c r="F14" s="66"/>
      <c r="G14" s="66"/>
      <c r="H14" s="67">
        <f t="shared" si="3"/>
        <v>0</v>
      </c>
      <c r="I14" s="66"/>
      <c r="J14" s="67">
        <f t="shared" si="0"/>
        <v>0</v>
      </c>
      <c r="K14" s="66"/>
      <c r="L14" s="67">
        <f t="shared" si="4"/>
        <v>0</v>
      </c>
      <c r="M14" s="66"/>
      <c r="N14" s="66"/>
      <c r="O14" s="67">
        <f t="shared" si="1"/>
        <v>0</v>
      </c>
      <c r="P14" s="67">
        <f t="shared" si="2"/>
        <v>0</v>
      </c>
    </row>
    <row r="15" spans="1:20">
      <c r="A15" s="65"/>
      <c r="B15" s="65"/>
      <c r="C15" s="65"/>
      <c r="D15" s="65"/>
      <c r="E15" s="65"/>
      <c r="F15" s="66"/>
      <c r="G15" s="66"/>
      <c r="H15" s="67">
        <f t="shared" si="3"/>
        <v>0</v>
      </c>
      <c r="I15" s="66"/>
      <c r="J15" s="67">
        <f t="shared" si="0"/>
        <v>0</v>
      </c>
      <c r="K15" s="66"/>
      <c r="L15" s="67">
        <f t="shared" si="4"/>
        <v>0</v>
      </c>
      <c r="M15" s="66"/>
      <c r="N15" s="66"/>
      <c r="O15" s="67">
        <f t="shared" si="1"/>
        <v>0</v>
      </c>
      <c r="P15" s="67">
        <f t="shared" si="2"/>
        <v>0</v>
      </c>
    </row>
    <row r="16" spans="1:20">
      <c r="A16" s="65"/>
      <c r="B16" s="65"/>
      <c r="C16" s="65"/>
      <c r="D16" s="65"/>
      <c r="E16" s="65"/>
      <c r="F16" s="66"/>
      <c r="G16" s="66"/>
      <c r="H16" s="67">
        <f t="shared" si="3"/>
        <v>0</v>
      </c>
      <c r="I16" s="66"/>
      <c r="J16" s="67">
        <f t="shared" si="0"/>
        <v>0</v>
      </c>
      <c r="K16" s="66"/>
      <c r="L16" s="67">
        <f t="shared" si="4"/>
        <v>0</v>
      </c>
      <c r="M16" s="66"/>
      <c r="N16" s="66"/>
      <c r="O16" s="67">
        <f t="shared" si="1"/>
        <v>0</v>
      </c>
      <c r="P16" s="67">
        <f t="shared" si="2"/>
        <v>0</v>
      </c>
    </row>
    <row r="17" spans="1:16">
      <c r="A17" s="65"/>
      <c r="B17" s="65"/>
      <c r="C17" s="65"/>
      <c r="D17" s="65"/>
      <c r="E17" s="65"/>
      <c r="F17" s="66"/>
      <c r="G17" s="66"/>
      <c r="H17" s="67">
        <f t="shared" si="3"/>
        <v>0</v>
      </c>
      <c r="I17" s="66"/>
      <c r="J17" s="67">
        <f t="shared" si="0"/>
        <v>0</v>
      </c>
      <c r="K17" s="66"/>
      <c r="L17" s="67">
        <f t="shared" si="4"/>
        <v>0</v>
      </c>
      <c r="M17" s="66"/>
      <c r="N17" s="66"/>
      <c r="O17" s="67">
        <f t="shared" si="1"/>
        <v>0</v>
      </c>
      <c r="P17" s="67">
        <f t="shared" si="2"/>
        <v>0</v>
      </c>
    </row>
    <row r="18" spans="1:16">
      <c r="A18" s="65"/>
      <c r="B18" s="65"/>
      <c r="C18" s="65"/>
      <c r="D18" s="65"/>
      <c r="E18" s="65"/>
      <c r="F18" s="66"/>
      <c r="G18" s="66"/>
      <c r="H18" s="67">
        <f t="shared" si="3"/>
        <v>0</v>
      </c>
      <c r="I18" s="66"/>
      <c r="J18" s="67">
        <f t="shared" si="0"/>
        <v>0</v>
      </c>
      <c r="K18" s="66"/>
      <c r="L18" s="67">
        <f t="shared" si="4"/>
        <v>0</v>
      </c>
      <c r="M18" s="66"/>
      <c r="N18" s="66"/>
      <c r="O18" s="67">
        <f t="shared" si="1"/>
        <v>0</v>
      </c>
      <c r="P18" s="67">
        <f t="shared" si="2"/>
        <v>0</v>
      </c>
    </row>
    <row r="19" spans="1:16">
      <c r="A19" s="65"/>
      <c r="B19" s="65"/>
      <c r="C19" s="65"/>
      <c r="D19" s="65"/>
      <c r="E19" s="65"/>
      <c r="F19" s="66"/>
      <c r="G19" s="66"/>
      <c r="H19" s="67">
        <f t="shared" si="3"/>
        <v>0</v>
      </c>
      <c r="I19" s="66"/>
      <c r="J19" s="67">
        <f t="shared" si="0"/>
        <v>0</v>
      </c>
      <c r="K19" s="66"/>
      <c r="L19" s="67">
        <f t="shared" si="4"/>
        <v>0</v>
      </c>
      <c r="M19" s="66"/>
      <c r="N19" s="66"/>
      <c r="O19" s="67">
        <f t="shared" si="1"/>
        <v>0</v>
      </c>
      <c r="P19" s="67">
        <f t="shared" si="2"/>
        <v>0</v>
      </c>
    </row>
    <row r="20" spans="1:16">
      <c r="A20" s="65"/>
      <c r="B20" s="65"/>
      <c r="C20" s="65"/>
      <c r="D20" s="65"/>
      <c r="E20" s="65"/>
      <c r="F20" s="66"/>
      <c r="G20" s="66"/>
      <c r="H20" s="67">
        <f t="shared" si="3"/>
        <v>0</v>
      </c>
      <c r="I20" s="66"/>
      <c r="J20" s="67">
        <f t="shared" si="0"/>
        <v>0</v>
      </c>
      <c r="K20" s="66"/>
      <c r="L20" s="67">
        <f t="shared" si="4"/>
        <v>0</v>
      </c>
      <c r="M20" s="66"/>
      <c r="N20" s="66"/>
      <c r="O20" s="67">
        <f t="shared" si="1"/>
        <v>0</v>
      </c>
      <c r="P20" s="67">
        <f t="shared" si="2"/>
        <v>0</v>
      </c>
    </row>
    <row r="21" spans="1:16">
      <c r="A21" s="65"/>
      <c r="B21" s="65"/>
      <c r="C21" s="65"/>
      <c r="D21" s="65"/>
      <c r="E21" s="65"/>
      <c r="F21" s="66"/>
      <c r="G21" s="66"/>
      <c r="H21" s="67">
        <f t="shared" si="3"/>
        <v>0</v>
      </c>
      <c r="I21" s="66"/>
      <c r="J21" s="67">
        <f t="shared" si="0"/>
        <v>0</v>
      </c>
      <c r="K21" s="66"/>
      <c r="L21" s="67">
        <f t="shared" si="4"/>
        <v>0</v>
      </c>
      <c r="M21" s="66"/>
      <c r="N21" s="66"/>
      <c r="O21" s="67">
        <f t="shared" si="1"/>
        <v>0</v>
      </c>
      <c r="P21" s="67">
        <f t="shared" si="2"/>
        <v>0</v>
      </c>
    </row>
    <row r="22" spans="1:16">
      <c r="A22" s="65"/>
      <c r="B22" s="65"/>
      <c r="C22" s="65"/>
      <c r="D22" s="65"/>
      <c r="E22" s="65"/>
      <c r="F22" s="66"/>
      <c r="G22" s="66"/>
      <c r="H22" s="67">
        <f t="shared" si="3"/>
        <v>0</v>
      </c>
      <c r="I22" s="66"/>
      <c r="J22" s="67">
        <f t="shared" si="0"/>
        <v>0</v>
      </c>
      <c r="K22" s="66"/>
      <c r="L22" s="67">
        <f t="shared" si="4"/>
        <v>0</v>
      </c>
      <c r="M22" s="66"/>
      <c r="N22" s="66"/>
      <c r="O22" s="67">
        <f t="shared" si="1"/>
        <v>0</v>
      </c>
      <c r="P22" s="67">
        <f t="shared" si="2"/>
        <v>0</v>
      </c>
    </row>
    <row r="23" spans="1:16">
      <c r="A23" s="65"/>
      <c r="B23" s="65"/>
      <c r="C23" s="65"/>
      <c r="D23" s="65"/>
      <c r="E23" s="65"/>
      <c r="F23" s="66"/>
      <c r="G23" s="66"/>
      <c r="H23" s="67">
        <f t="shared" si="3"/>
        <v>0</v>
      </c>
      <c r="I23" s="66"/>
      <c r="J23" s="67">
        <f t="shared" si="0"/>
        <v>0</v>
      </c>
      <c r="K23" s="66"/>
      <c r="L23" s="67">
        <f t="shared" si="4"/>
        <v>0</v>
      </c>
      <c r="M23" s="66"/>
      <c r="N23" s="66"/>
      <c r="O23" s="67">
        <f t="shared" si="1"/>
        <v>0</v>
      </c>
      <c r="P23" s="67">
        <f t="shared" si="2"/>
        <v>0</v>
      </c>
    </row>
    <row r="24" spans="1:16">
      <c r="A24" s="65"/>
      <c r="B24" s="65"/>
      <c r="C24" s="65"/>
      <c r="D24" s="65"/>
      <c r="E24" s="65"/>
      <c r="F24" s="66"/>
      <c r="G24" s="66"/>
      <c r="H24" s="67">
        <f t="shared" si="3"/>
        <v>0</v>
      </c>
      <c r="I24" s="66"/>
      <c r="J24" s="67">
        <f t="shared" si="0"/>
        <v>0</v>
      </c>
      <c r="K24" s="66"/>
      <c r="L24" s="67">
        <f t="shared" si="4"/>
        <v>0</v>
      </c>
      <c r="M24" s="66"/>
      <c r="N24" s="66"/>
      <c r="O24" s="67">
        <f t="shared" si="1"/>
        <v>0</v>
      </c>
      <c r="P24" s="67">
        <f t="shared" si="2"/>
        <v>0</v>
      </c>
    </row>
    <row r="25" spans="1:16">
      <c r="A25" s="65"/>
      <c r="B25" s="65"/>
      <c r="C25" s="65"/>
      <c r="D25" s="65"/>
      <c r="E25" s="65"/>
      <c r="F25" s="66"/>
      <c r="G25" s="66"/>
      <c r="H25" s="67">
        <f t="shared" si="3"/>
        <v>0</v>
      </c>
      <c r="I25" s="66"/>
      <c r="J25" s="67">
        <f t="shared" si="0"/>
        <v>0</v>
      </c>
      <c r="K25" s="66"/>
      <c r="L25" s="67">
        <f t="shared" si="4"/>
        <v>0</v>
      </c>
      <c r="M25" s="66"/>
      <c r="N25" s="66"/>
      <c r="O25" s="67">
        <f t="shared" si="1"/>
        <v>0</v>
      </c>
      <c r="P25" s="67">
        <f t="shared" si="2"/>
        <v>0</v>
      </c>
    </row>
    <row r="26" spans="1:16">
      <c r="A26" s="65"/>
      <c r="B26" s="65"/>
      <c r="C26" s="65"/>
      <c r="D26" s="65"/>
      <c r="E26" s="65"/>
      <c r="F26" s="66"/>
      <c r="G26" s="66"/>
      <c r="H26" s="67">
        <f t="shared" si="3"/>
        <v>0</v>
      </c>
      <c r="I26" s="66"/>
      <c r="J26" s="67">
        <f t="shared" si="0"/>
        <v>0</v>
      </c>
      <c r="K26" s="66"/>
      <c r="L26" s="67">
        <f t="shared" si="4"/>
        <v>0</v>
      </c>
      <c r="M26" s="66"/>
      <c r="N26" s="66"/>
      <c r="O26" s="67">
        <f t="shared" si="1"/>
        <v>0</v>
      </c>
      <c r="P26" s="67">
        <f t="shared" si="2"/>
        <v>0</v>
      </c>
    </row>
    <row r="27" spans="1:16">
      <c r="A27" s="65"/>
      <c r="B27" s="65"/>
      <c r="C27" s="65"/>
      <c r="D27" s="65"/>
      <c r="E27" s="65"/>
      <c r="F27" s="66"/>
      <c r="G27" s="66"/>
      <c r="H27" s="67">
        <f t="shared" si="3"/>
        <v>0</v>
      </c>
      <c r="I27" s="66"/>
      <c r="J27" s="67">
        <f t="shared" si="0"/>
        <v>0</v>
      </c>
      <c r="K27" s="66"/>
      <c r="L27" s="67">
        <f t="shared" si="4"/>
        <v>0</v>
      </c>
      <c r="M27" s="66"/>
      <c r="N27" s="66"/>
      <c r="O27" s="67">
        <f t="shared" si="1"/>
        <v>0</v>
      </c>
      <c r="P27" s="67">
        <f t="shared" si="2"/>
        <v>0</v>
      </c>
    </row>
    <row r="28" spans="1:16">
      <c r="A28" s="65"/>
      <c r="B28" s="65"/>
      <c r="C28" s="65"/>
      <c r="D28" s="65"/>
      <c r="E28" s="65"/>
      <c r="F28" s="66"/>
      <c r="G28" s="66"/>
      <c r="H28" s="67">
        <f t="shared" si="3"/>
        <v>0</v>
      </c>
      <c r="I28" s="66"/>
      <c r="J28" s="67">
        <f t="shared" si="0"/>
        <v>0</v>
      </c>
      <c r="K28" s="66"/>
      <c r="L28" s="67">
        <f t="shared" si="4"/>
        <v>0</v>
      </c>
      <c r="M28" s="66"/>
      <c r="N28" s="66"/>
      <c r="O28" s="67">
        <f t="shared" si="1"/>
        <v>0</v>
      </c>
      <c r="P28" s="67">
        <f t="shared" si="2"/>
        <v>0</v>
      </c>
    </row>
    <row r="29" spans="1:16">
      <c r="A29" s="65"/>
      <c r="B29" s="65"/>
      <c r="C29" s="65"/>
      <c r="D29" s="65"/>
      <c r="E29" s="65"/>
      <c r="F29" s="66"/>
      <c r="G29" s="66"/>
      <c r="H29" s="67">
        <f t="shared" si="3"/>
        <v>0</v>
      </c>
      <c r="I29" s="66"/>
      <c r="J29" s="67">
        <f t="shared" si="0"/>
        <v>0</v>
      </c>
      <c r="K29" s="66"/>
      <c r="L29" s="67">
        <f t="shared" si="4"/>
        <v>0</v>
      </c>
      <c r="M29" s="66"/>
      <c r="N29" s="66"/>
      <c r="O29" s="67">
        <f t="shared" si="1"/>
        <v>0</v>
      </c>
      <c r="P29" s="67">
        <f t="shared" si="2"/>
        <v>0</v>
      </c>
    </row>
    <row r="30" spans="1:16">
      <c r="A30" s="65"/>
      <c r="B30" s="65"/>
      <c r="C30" s="65"/>
      <c r="D30" s="65"/>
      <c r="E30" s="65"/>
      <c r="F30" s="66"/>
      <c r="G30" s="66"/>
      <c r="H30" s="67">
        <f t="shared" si="3"/>
        <v>0</v>
      </c>
      <c r="I30" s="66"/>
      <c r="J30" s="67">
        <f t="shared" si="0"/>
        <v>0</v>
      </c>
      <c r="K30" s="66"/>
      <c r="L30" s="67">
        <f t="shared" si="4"/>
        <v>0</v>
      </c>
      <c r="M30" s="66"/>
      <c r="N30" s="66"/>
      <c r="O30" s="67">
        <f t="shared" si="1"/>
        <v>0</v>
      </c>
      <c r="P30" s="67">
        <f t="shared" si="2"/>
        <v>0</v>
      </c>
    </row>
    <row r="31" spans="1:16">
      <c r="A31" s="65"/>
      <c r="B31" s="65"/>
      <c r="C31" s="65"/>
      <c r="D31" s="65"/>
      <c r="E31" s="65"/>
      <c r="F31" s="66"/>
      <c r="G31" s="66"/>
      <c r="H31" s="67">
        <f t="shared" si="3"/>
        <v>0</v>
      </c>
      <c r="I31" s="66"/>
      <c r="J31" s="67">
        <f t="shared" si="0"/>
        <v>0</v>
      </c>
      <c r="K31" s="66"/>
      <c r="L31" s="67">
        <f t="shared" si="4"/>
        <v>0</v>
      </c>
      <c r="M31" s="66"/>
      <c r="N31" s="66"/>
      <c r="O31" s="67">
        <f t="shared" si="1"/>
        <v>0</v>
      </c>
      <c r="P31" s="67">
        <f t="shared" si="2"/>
        <v>0</v>
      </c>
    </row>
    <row r="32" spans="1:16">
      <c r="A32" s="65"/>
      <c r="B32" s="65"/>
      <c r="C32" s="65"/>
      <c r="D32" s="65"/>
      <c r="E32" s="65"/>
      <c r="F32" s="66"/>
      <c r="G32" s="66"/>
      <c r="H32" s="67">
        <f t="shared" si="3"/>
        <v>0</v>
      </c>
      <c r="I32" s="66"/>
      <c r="J32" s="67">
        <f t="shared" si="0"/>
        <v>0</v>
      </c>
      <c r="K32" s="66"/>
      <c r="L32" s="67">
        <f t="shared" si="4"/>
        <v>0</v>
      </c>
      <c r="M32" s="66"/>
      <c r="N32" s="66"/>
      <c r="O32" s="67">
        <f t="shared" si="1"/>
        <v>0</v>
      </c>
      <c r="P32" s="67">
        <f t="shared" si="2"/>
        <v>0</v>
      </c>
    </row>
    <row r="33" spans="1:16">
      <c r="A33" s="65"/>
      <c r="B33" s="65"/>
      <c r="C33" s="65"/>
      <c r="D33" s="65"/>
      <c r="E33" s="65"/>
      <c r="F33" s="66"/>
      <c r="G33" s="66"/>
      <c r="H33" s="67">
        <f t="shared" si="3"/>
        <v>0</v>
      </c>
      <c r="I33" s="66"/>
      <c r="J33" s="67">
        <f t="shared" si="0"/>
        <v>0</v>
      </c>
      <c r="K33" s="66"/>
      <c r="L33" s="67">
        <f t="shared" si="4"/>
        <v>0</v>
      </c>
      <c r="M33" s="66"/>
      <c r="N33" s="66"/>
      <c r="O33" s="67">
        <f t="shared" si="1"/>
        <v>0</v>
      </c>
      <c r="P33" s="67">
        <f t="shared" si="2"/>
        <v>0</v>
      </c>
    </row>
    <row r="34" spans="1:16">
      <c r="A34" s="65"/>
      <c r="B34" s="65"/>
      <c r="C34" s="65"/>
      <c r="D34" s="65"/>
      <c r="E34" s="65"/>
      <c r="F34" s="66"/>
      <c r="G34" s="66"/>
      <c r="H34" s="67">
        <f t="shared" si="3"/>
        <v>0</v>
      </c>
      <c r="I34" s="66"/>
      <c r="J34" s="67">
        <f t="shared" si="0"/>
        <v>0</v>
      </c>
      <c r="K34" s="66"/>
      <c r="L34" s="67">
        <f t="shared" si="4"/>
        <v>0</v>
      </c>
      <c r="M34" s="66"/>
      <c r="N34" s="66"/>
      <c r="O34" s="67">
        <f t="shared" si="1"/>
        <v>0</v>
      </c>
      <c r="P34" s="67">
        <f t="shared" si="2"/>
        <v>0</v>
      </c>
    </row>
    <row r="35" spans="1:16">
      <c r="A35" s="65"/>
      <c r="B35" s="65"/>
      <c r="C35" s="65"/>
      <c r="D35" s="65"/>
      <c r="E35" s="65"/>
      <c r="F35" s="66"/>
      <c r="G35" s="66"/>
      <c r="H35" s="67">
        <f t="shared" si="3"/>
        <v>0</v>
      </c>
      <c r="I35" s="66"/>
      <c r="J35" s="67">
        <f t="shared" si="0"/>
        <v>0</v>
      </c>
      <c r="K35" s="66"/>
      <c r="L35" s="67">
        <f t="shared" si="4"/>
        <v>0</v>
      </c>
      <c r="M35" s="66"/>
      <c r="N35" s="66"/>
      <c r="O35" s="67">
        <f t="shared" si="1"/>
        <v>0</v>
      </c>
      <c r="P35" s="67">
        <f t="shared" si="2"/>
        <v>0</v>
      </c>
    </row>
    <row r="36" spans="1:16">
      <c r="A36" s="65"/>
      <c r="B36" s="65"/>
      <c r="C36" s="65"/>
      <c r="D36" s="65"/>
      <c r="E36" s="65"/>
      <c r="F36" s="66"/>
      <c r="G36" s="66"/>
      <c r="H36" s="67">
        <f t="shared" si="3"/>
        <v>0</v>
      </c>
      <c r="I36" s="66"/>
      <c r="J36" s="67">
        <f t="shared" si="0"/>
        <v>0</v>
      </c>
      <c r="K36" s="66"/>
      <c r="L36" s="67">
        <f t="shared" si="4"/>
        <v>0</v>
      </c>
      <c r="M36" s="66"/>
      <c r="N36" s="66"/>
      <c r="O36" s="67">
        <f t="shared" si="1"/>
        <v>0</v>
      </c>
      <c r="P36" s="67">
        <f t="shared" si="2"/>
        <v>0</v>
      </c>
    </row>
    <row r="37" spans="1:16">
      <c r="A37" s="65"/>
      <c r="B37" s="65"/>
      <c r="C37" s="65"/>
      <c r="D37" s="65"/>
      <c r="E37" s="65"/>
      <c r="F37" s="66"/>
      <c r="G37" s="66"/>
      <c r="H37" s="67">
        <f t="shared" si="3"/>
        <v>0</v>
      </c>
      <c r="I37" s="66"/>
      <c r="J37" s="67">
        <f t="shared" si="0"/>
        <v>0</v>
      </c>
      <c r="K37" s="66"/>
      <c r="L37" s="67">
        <f t="shared" si="4"/>
        <v>0</v>
      </c>
      <c r="M37" s="66"/>
      <c r="N37" s="66"/>
      <c r="O37" s="67">
        <f t="shared" si="1"/>
        <v>0</v>
      </c>
      <c r="P37" s="67">
        <f t="shared" si="2"/>
        <v>0</v>
      </c>
    </row>
    <row r="38" spans="1:16">
      <c r="A38" s="65"/>
      <c r="B38" s="65"/>
      <c r="C38" s="65"/>
      <c r="D38" s="65"/>
      <c r="E38" s="65"/>
      <c r="F38" s="66"/>
      <c r="G38" s="66"/>
      <c r="H38" s="67">
        <f t="shared" si="3"/>
        <v>0</v>
      </c>
      <c r="I38" s="66"/>
      <c r="J38" s="67">
        <f t="shared" si="0"/>
        <v>0</v>
      </c>
      <c r="K38" s="66"/>
      <c r="L38" s="67">
        <f t="shared" si="4"/>
        <v>0</v>
      </c>
      <c r="M38" s="66"/>
      <c r="N38" s="66"/>
      <c r="O38" s="67">
        <f t="shared" si="1"/>
        <v>0</v>
      </c>
      <c r="P38" s="67">
        <f t="shared" si="2"/>
        <v>0</v>
      </c>
    </row>
    <row r="39" spans="1:16">
      <c r="A39" s="65"/>
      <c r="B39" s="65"/>
      <c r="C39" s="65"/>
      <c r="D39" s="65"/>
      <c r="E39" s="65"/>
      <c r="F39" s="66"/>
      <c r="G39" s="66"/>
      <c r="H39" s="67">
        <f t="shared" si="3"/>
        <v>0</v>
      </c>
      <c r="I39" s="66"/>
      <c r="J39" s="67">
        <f t="shared" si="0"/>
        <v>0</v>
      </c>
      <c r="K39" s="66"/>
      <c r="L39" s="67">
        <f t="shared" si="4"/>
        <v>0</v>
      </c>
      <c r="M39" s="66"/>
      <c r="N39" s="66"/>
      <c r="O39" s="67">
        <f t="shared" si="1"/>
        <v>0</v>
      </c>
      <c r="P39" s="67">
        <f t="shared" si="2"/>
        <v>0</v>
      </c>
    </row>
    <row r="40" spans="1:16">
      <c r="A40" s="65"/>
      <c r="B40" s="65"/>
      <c r="C40" s="65"/>
      <c r="D40" s="65"/>
      <c r="E40" s="65"/>
      <c r="F40" s="66"/>
      <c r="G40" s="66"/>
      <c r="H40" s="67">
        <f t="shared" si="3"/>
        <v>0</v>
      </c>
      <c r="I40" s="66"/>
      <c r="J40" s="67">
        <f t="shared" si="0"/>
        <v>0</v>
      </c>
      <c r="K40" s="66"/>
      <c r="L40" s="67">
        <f t="shared" si="4"/>
        <v>0</v>
      </c>
      <c r="M40" s="66"/>
      <c r="N40" s="66"/>
      <c r="O40" s="67">
        <f t="shared" si="1"/>
        <v>0</v>
      </c>
      <c r="P40" s="67">
        <f t="shared" si="2"/>
        <v>0</v>
      </c>
    </row>
    <row r="41" spans="1:16">
      <c r="A41" s="65"/>
      <c r="B41" s="65"/>
      <c r="C41" s="65"/>
      <c r="D41" s="65"/>
      <c r="E41" s="65"/>
      <c r="F41" s="66"/>
      <c r="G41" s="66"/>
      <c r="H41" s="67">
        <f t="shared" si="3"/>
        <v>0</v>
      </c>
      <c r="I41" s="66"/>
      <c r="J41" s="67">
        <f t="shared" si="0"/>
        <v>0</v>
      </c>
      <c r="K41" s="66"/>
      <c r="L41" s="67">
        <f t="shared" si="4"/>
        <v>0</v>
      </c>
      <c r="M41" s="66"/>
      <c r="N41" s="66"/>
      <c r="O41" s="67">
        <f t="shared" si="1"/>
        <v>0</v>
      </c>
      <c r="P41" s="67">
        <f t="shared" si="2"/>
        <v>0</v>
      </c>
    </row>
    <row r="42" spans="1:16">
      <c r="A42" s="65"/>
      <c r="B42" s="65"/>
      <c r="C42" s="65"/>
      <c r="D42" s="65"/>
      <c r="E42" s="65"/>
      <c r="F42" s="66"/>
      <c r="G42" s="66"/>
      <c r="H42" s="67">
        <f t="shared" si="3"/>
        <v>0</v>
      </c>
      <c r="I42" s="66"/>
      <c r="J42" s="67">
        <f t="shared" si="0"/>
        <v>0</v>
      </c>
      <c r="K42" s="66"/>
      <c r="L42" s="67">
        <f t="shared" si="4"/>
        <v>0</v>
      </c>
      <c r="M42" s="66"/>
      <c r="N42" s="66"/>
      <c r="O42" s="67">
        <f t="shared" si="1"/>
        <v>0</v>
      </c>
      <c r="P42" s="67">
        <f t="shared" si="2"/>
        <v>0</v>
      </c>
    </row>
    <row r="43" spans="1:16">
      <c r="A43" s="65"/>
      <c r="B43" s="65"/>
      <c r="C43" s="65"/>
      <c r="D43" s="65"/>
      <c r="E43" s="65"/>
      <c r="F43" s="66"/>
      <c r="G43" s="66"/>
      <c r="H43" s="67">
        <f t="shared" si="3"/>
        <v>0</v>
      </c>
      <c r="I43" s="66"/>
      <c r="J43" s="67">
        <f t="shared" si="0"/>
        <v>0</v>
      </c>
      <c r="K43" s="66"/>
      <c r="L43" s="67">
        <f t="shared" si="4"/>
        <v>0</v>
      </c>
      <c r="M43" s="66"/>
      <c r="N43" s="66"/>
      <c r="O43" s="67">
        <f t="shared" si="1"/>
        <v>0</v>
      </c>
      <c r="P43" s="67">
        <f t="shared" si="2"/>
        <v>0</v>
      </c>
    </row>
    <row r="44" spans="1:16">
      <c r="A44" s="65"/>
      <c r="B44" s="65"/>
      <c r="C44" s="65"/>
      <c r="D44" s="65"/>
      <c r="E44" s="65"/>
      <c r="F44" s="66"/>
      <c r="G44" s="66"/>
      <c r="H44" s="67">
        <f t="shared" si="3"/>
        <v>0</v>
      </c>
      <c r="I44" s="66"/>
      <c r="J44" s="67">
        <f t="shared" si="0"/>
        <v>0</v>
      </c>
      <c r="K44" s="66"/>
      <c r="L44" s="67">
        <f t="shared" si="4"/>
        <v>0</v>
      </c>
      <c r="M44" s="66"/>
      <c r="N44" s="66"/>
      <c r="O44" s="67">
        <f t="shared" si="1"/>
        <v>0</v>
      </c>
      <c r="P44" s="67">
        <f t="shared" si="2"/>
        <v>0</v>
      </c>
    </row>
    <row r="45" spans="1:16">
      <c r="A45" s="65"/>
      <c r="B45" s="65"/>
      <c r="C45" s="65"/>
      <c r="D45" s="65"/>
      <c r="E45" s="65"/>
      <c r="F45" s="66"/>
      <c r="G45" s="66"/>
      <c r="H45" s="67">
        <f t="shared" si="3"/>
        <v>0</v>
      </c>
      <c r="I45" s="66"/>
      <c r="J45" s="67">
        <f t="shared" si="0"/>
        <v>0</v>
      </c>
      <c r="K45" s="66"/>
      <c r="L45" s="67">
        <f t="shared" si="4"/>
        <v>0</v>
      </c>
      <c r="M45" s="66"/>
      <c r="N45" s="66"/>
      <c r="O45" s="67">
        <f t="shared" si="1"/>
        <v>0</v>
      </c>
      <c r="P45" s="67">
        <f t="shared" si="2"/>
        <v>0</v>
      </c>
    </row>
    <row r="46" spans="1:16">
      <c r="A46" s="65"/>
      <c r="B46" s="65"/>
      <c r="C46" s="65"/>
      <c r="D46" s="65"/>
      <c r="E46" s="65"/>
      <c r="F46" s="66"/>
      <c r="G46" s="66"/>
      <c r="H46" s="67">
        <f t="shared" si="3"/>
        <v>0</v>
      </c>
      <c r="I46" s="66"/>
      <c r="J46" s="67">
        <f t="shared" si="0"/>
        <v>0</v>
      </c>
      <c r="K46" s="66"/>
      <c r="L46" s="67">
        <f t="shared" si="4"/>
        <v>0</v>
      </c>
      <c r="M46" s="66"/>
      <c r="N46" s="66"/>
      <c r="O46" s="67">
        <f t="shared" si="1"/>
        <v>0</v>
      </c>
      <c r="P46" s="67">
        <f t="shared" si="2"/>
        <v>0</v>
      </c>
    </row>
    <row r="47" spans="1:16">
      <c r="A47" s="65"/>
      <c r="B47" s="65"/>
      <c r="C47" s="65"/>
      <c r="D47" s="65"/>
      <c r="E47" s="65"/>
      <c r="F47" s="66"/>
      <c r="G47" s="66"/>
      <c r="H47" s="67">
        <f t="shared" si="3"/>
        <v>0</v>
      </c>
      <c r="I47" s="66"/>
      <c r="J47" s="67">
        <f t="shared" si="0"/>
        <v>0</v>
      </c>
      <c r="K47" s="66"/>
      <c r="L47" s="67">
        <f t="shared" si="4"/>
        <v>0</v>
      </c>
      <c r="M47" s="66"/>
      <c r="N47" s="66"/>
      <c r="O47" s="67">
        <f t="shared" si="1"/>
        <v>0</v>
      </c>
      <c r="P47" s="67">
        <f t="shared" si="2"/>
        <v>0</v>
      </c>
    </row>
    <row r="48" spans="1:16">
      <c r="A48" s="65"/>
      <c r="B48" s="65"/>
      <c r="C48" s="65"/>
      <c r="D48" s="65"/>
      <c r="E48" s="65"/>
      <c r="F48" s="66"/>
      <c r="G48" s="66"/>
      <c r="H48" s="67">
        <f t="shared" si="3"/>
        <v>0</v>
      </c>
      <c r="I48" s="66"/>
      <c r="J48" s="67">
        <f t="shared" si="0"/>
        <v>0</v>
      </c>
      <c r="K48" s="66"/>
      <c r="L48" s="67">
        <f t="shared" si="4"/>
        <v>0</v>
      </c>
      <c r="M48" s="66"/>
      <c r="N48" s="66"/>
      <c r="O48" s="67">
        <f t="shared" si="1"/>
        <v>0</v>
      </c>
      <c r="P48" s="67">
        <f t="shared" si="2"/>
        <v>0</v>
      </c>
    </row>
    <row r="49" spans="1:16">
      <c r="A49" s="65"/>
      <c r="B49" s="65"/>
      <c r="C49" s="65"/>
      <c r="D49" s="65"/>
      <c r="E49" s="65"/>
      <c r="F49" s="66"/>
      <c r="G49" s="66"/>
      <c r="H49" s="67">
        <f t="shared" si="3"/>
        <v>0</v>
      </c>
      <c r="I49" s="66"/>
      <c r="J49" s="67">
        <f t="shared" si="0"/>
        <v>0</v>
      </c>
      <c r="K49" s="66"/>
      <c r="L49" s="67">
        <f t="shared" si="4"/>
        <v>0</v>
      </c>
      <c r="M49" s="66"/>
      <c r="N49" s="66"/>
      <c r="O49" s="67">
        <f t="shared" si="1"/>
        <v>0</v>
      </c>
      <c r="P49" s="67">
        <f t="shared" si="2"/>
        <v>0</v>
      </c>
    </row>
    <row r="50" spans="1:16">
      <c r="A50" s="65"/>
      <c r="B50" s="65"/>
      <c r="C50" s="65"/>
      <c r="D50" s="65"/>
      <c r="E50" s="65"/>
      <c r="F50" s="66"/>
      <c r="G50" s="66"/>
      <c r="H50" s="67">
        <f t="shared" si="3"/>
        <v>0</v>
      </c>
      <c r="I50" s="66"/>
      <c r="J50" s="67">
        <f t="shared" si="0"/>
        <v>0</v>
      </c>
      <c r="K50" s="66"/>
      <c r="L50" s="67">
        <f t="shared" si="4"/>
        <v>0</v>
      </c>
      <c r="M50" s="66"/>
      <c r="N50" s="66"/>
      <c r="O50" s="67">
        <f t="shared" si="1"/>
        <v>0</v>
      </c>
      <c r="P50" s="67">
        <f t="shared" si="2"/>
        <v>0</v>
      </c>
    </row>
  </sheetData>
  <sheetProtection algorithmName="SHA-512" hashValue="3N8PYP0v1Tf0u/q9Xl/Fs7paY/8kUgNtOXY+qi2vz3hNqTGvYnzJniFVOi6a10ORVQTedQknHuwsVJ/yQdlWaw==" saltValue="hVHZ2THOuLKn8HC379MRAA==" spinCount="100000" sheet="1" objects="1" scenarios="1"/>
  <mergeCells count="5">
    <mergeCell ref="F1:H1"/>
    <mergeCell ref="K1:L1"/>
    <mergeCell ref="I1:J1"/>
    <mergeCell ref="O1:P1"/>
    <mergeCell ref="N1:N2"/>
  </mergeCells>
  <dataValidations count="2">
    <dataValidation type="list" allowBlank="1" showInputMessage="1" showErrorMessage="1" sqref="A3:A50" xr:uid="{00000000-0002-0000-0500-000000000000}">
      <formula1>$S$1:$S$3</formula1>
    </dataValidation>
    <dataValidation type="list" allowBlank="1" showInputMessage="1" showErrorMessage="1" sqref="B3:B50" xr:uid="{00000000-0002-0000-0500-000001000000}">
      <formula1>$T$1:$T$2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'project sheet'!$I$1:$I$2</xm:f>
          </x14:formula1>
          <xm:sqref>D3:D50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99"/>
  </sheetPr>
  <dimension ref="A1:F50"/>
  <sheetViews>
    <sheetView showGridLines="0" workbookViewId="0">
      <pane ySplit="1" topLeftCell="A2" activePane="bottomLeft" state="frozen"/>
      <selection pane="bottomLeft" activeCell="A11" sqref="A11"/>
    </sheetView>
  </sheetViews>
  <sheetFormatPr baseColWidth="10" defaultColWidth="11.453125" defaultRowHeight="12"/>
  <cols>
    <col min="1" max="1" width="45.54296875" style="20" customWidth="1"/>
    <col min="2" max="2" width="40.7265625" style="20" customWidth="1"/>
    <col min="3" max="3" width="18.26953125" style="20" customWidth="1"/>
    <col min="4" max="5" width="11.453125" style="20"/>
    <col min="6" max="6" width="0" style="20" hidden="1" customWidth="1"/>
    <col min="7" max="16384" width="11.453125" style="20"/>
  </cols>
  <sheetData>
    <row r="1" spans="1:6" ht="42.75" customHeight="1">
      <c r="A1" s="68" t="s">
        <v>175</v>
      </c>
      <c r="B1" s="68" t="s">
        <v>101</v>
      </c>
      <c r="C1" s="69" t="s">
        <v>176</v>
      </c>
      <c r="F1" s="20" t="s">
        <v>64</v>
      </c>
    </row>
    <row r="2" spans="1:6">
      <c r="A2" s="30"/>
      <c r="B2" s="30"/>
      <c r="C2" s="70">
        <v>0</v>
      </c>
    </row>
    <row r="3" spans="1:6">
      <c r="A3" s="30"/>
      <c r="B3" s="30"/>
      <c r="C3" s="70">
        <v>0</v>
      </c>
    </row>
    <row r="4" spans="1:6">
      <c r="A4" s="30"/>
      <c r="B4" s="30"/>
      <c r="C4" s="70">
        <v>0</v>
      </c>
    </row>
    <row r="5" spans="1:6">
      <c r="A5" s="30"/>
      <c r="B5" s="30"/>
      <c r="C5" s="70">
        <v>0</v>
      </c>
    </row>
    <row r="6" spans="1:6">
      <c r="A6" s="30"/>
      <c r="B6" s="30"/>
      <c r="C6" s="70">
        <v>0</v>
      </c>
    </row>
    <row r="7" spans="1:6">
      <c r="A7" s="30"/>
      <c r="B7" s="30"/>
      <c r="C7" s="70">
        <v>0</v>
      </c>
    </row>
    <row r="8" spans="1:6">
      <c r="A8" s="30"/>
      <c r="B8" s="30"/>
      <c r="C8" s="70">
        <v>0</v>
      </c>
    </row>
    <row r="9" spans="1:6">
      <c r="A9" s="30"/>
      <c r="B9" s="30"/>
      <c r="C9" s="70">
        <v>0</v>
      </c>
    </row>
    <row r="10" spans="1:6">
      <c r="A10" s="30"/>
      <c r="B10" s="30"/>
      <c r="C10" s="70">
        <v>0</v>
      </c>
    </row>
    <row r="11" spans="1:6">
      <c r="A11" s="30"/>
      <c r="B11" s="30"/>
      <c r="C11" s="70">
        <v>0</v>
      </c>
    </row>
    <row r="12" spans="1:6">
      <c r="A12" s="30"/>
      <c r="B12" s="30"/>
      <c r="C12" s="70">
        <v>0</v>
      </c>
    </row>
    <row r="13" spans="1:6">
      <c r="A13" s="30"/>
      <c r="B13" s="30"/>
      <c r="C13" s="70">
        <v>0</v>
      </c>
    </row>
    <row r="14" spans="1:6">
      <c r="A14" s="30"/>
      <c r="B14" s="30"/>
      <c r="C14" s="70">
        <v>0</v>
      </c>
    </row>
    <row r="15" spans="1:6">
      <c r="A15" s="30"/>
      <c r="B15" s="30"/>
      <c r="C15" s="70">
        <v>0</v>
      </c>
    </row>
    <row r="16" spans="1:6">
      <c r="A16" s="30"/>
      <c r="B16" s="30"/>
      <c r="C16" s="70">
        <v>0</v>
      </c>
    </row>
    <row r="17" spans="1:3">
      <c r="A17" s="30"/>
      <c r="B17" s="30"/>
      <c r="C17" s="70">
        <v>0</v>
      </c>
    </row>
    <row r="18" spans="1:3">
      <c r="A18" s="30"/>
      <c r="B18" s="30"/>
      <c r="C18" s="70">
        <v>0</v>
      </c>
    </row>
    <row r="19" spans="1:3">
      <c r="A19" s="30"/>
      <c r="B19" s="30"/>
      <c r="C19" s="70">
        <v>0</v>
      </c>
    </row>
    <row r="20" spans="1:3">
      <c r="A20" s="30"/>
      <c r="B20" s="30"/>
      <c r="C20" s="70">
        <v>0</v>
      </c>
    </row>
    <row r="21" spans="1:3">
      <c r="A21" s="30"/>
      <c r="B21" s="30"/>
      <c r="C21" s="70">
        <v>0</v>
      </c>
    </row>
    <row r="22" spans="1:3">
      <c r="A22" s="30"/>
      <c r="B22" s="30"/>
      <c r="C22" s="70">
        <v>0</v>
      </c>
    </row>
    <row r="23" spans="1:3">
      <c r="A23" s="30"/>
      <c r="B23" s="30"/>
      <c r="C23" s="70">
        <v>0</v>
      </c>
    </row>
    <row r="24" spans="1:3">
      <c r="A24" s="30"/>
      <c r="B24" s="30"/>
      <c r="C24" s="70">
        <v>0</v>
      </c>
    </row>
    <row r="25" spans="1:3">
      <c r="A25" s="30"/>
      <c r="B25" s="30"/>
      <c r="C25" s="70">
        <v>0</v>
      </c>
    </row>
    <row r="26" spans="1:3">
      <c r="A26" s="30"/>
      <c r="B26" s="30"/>
      <c r="C26" s="70">
        <v>0</v>
      </c>
    </row>
    <row r="27" spans="1:3">
      <c r="A27" s="30"/>
      <c r="B27" s="30"/>
      <c r="C27" s="70">
        <v>0</v>
      </c>
    </row>
    <row r="28" spans="1:3">
      <c r="A28" s="30"/>
      <c r="B28" s="30"/>
      <c r="C28" s="70">
        <v>0</v>
      </c>
    </row>
    <row r="29" spans="1:3">
      <c r="A29" s="30"/>
      <c r="B29" s="30"/>
      <c r="C29" s="70">
        <v>0</v>
      </c>
    </row>
    <row r="30" spans="1:3">
      <c r="A30" s="30"/>
      <c r="B30" s="30"/>
      <c r="C30" s="70">
        <v>0</v>
      </c>
    </row>
    <row r="31" spans="1:3">
      <c r="A31" s="30"/>
      <c r="B31" s="30"/>
      <c r="C31" s="70">
        <v>0</v>
      </c>
    </row>
    <row r="32" spans="1:3">
      <c r="A32" s="30"/>
      <c r="B32" s="30"/>
      <c r="C32" s="70">
        <v>0</v>
      </c>
    </row>
    <row r="33" spans="1:3">
      <c r="A33" s="30"/>
      <c r="B33" s="30"/>
      <c r="C33" s="70">
        <v>0</v>
      </c>
    </row>
    <row r="34" spans="1:3">
      <c r="A34" s="30"/>
      <c r="B34" s="30"/>
      <c r="C34" s="70">
        <v>0</v>
      </c>
    </row>
    <row r="35" spans="1:3">
      <c r="A35" s="30"/>
      <c r="B35" s="30"/>
      <c r="C35" s="70">
        <v>0</v>
      </c>
    </row>
    <row r="36" spans="1:3">
      <c r="A36" s="30"/>
      <c r="B36" s="30"/>
      <c r="C36" s="70">
        <v>0</v>
      </c>
    </row>
    <row r="37" spans="1:3">
      <c r="A37" s="30"/>
      <c r="B37" s="30"/>
      <c r="C37" s="70">
        <v>0</v>
      </c>
    </row>
    <row r="38" spans="1:3">
      <c r="A38" s="30"/>
      <c r="B38" s="30"/>
      <c r="C38" s="70">
        <v>0</v>
      </c>
    </row>
    <row r="39" spans="1:3">
      <c r="A39" s="30"/>
      <c r="B39" s="30"/>
      <c r="C39" s="70">
        <v>0</v>
      </c>
    </row>
    <row r="40" spans="1:3">
      <c r="A40" s="30"/>
      <c r="B40" s="30"/>
      <c r="C40" s="70">
        <v>0</v>
      </c>
    </row>
    <row r="41" spans="1:3">
      <c r="A41" s="30"/>
      <c r="B41" s="30"/>
      <c r="C41" s="70">
        <v>0</v>
      </c>
    </row>
    <row r="42" spans="1:3">
      <c r="A42" s="30"/>
      <c r="B42" s="30"/>
      <c r="C42" s="70">
        <v>0</v>
      </c>
    </row>
    <row r="43" spans="1:3">
      <c r="A43" s="30"/>
      <c r="B43" s="30"/>
      <c r="C43" s="70">
        <v>0</v>
      </c>
    </row>
    <row r="44" spans="1:3">
      <c r="A44" s="30"/>
      <c r="B44" s="30"/>
      <c r="C44" s="70">
        <v>0</v>
      </c>
    </row>
    <row r="45" spans="1:3">
      <c r="A45" s="30"/>
      <c r="B45" s="30"/>
      <c r="C45" s="70">
        <v>0</v>
      </c>
    </row>
    <row r="46" spans="1:3">
      <c r="A46" s="30"/>
      <c r="B46" s="30"/>
      <c r="C46" s="70">
        <v>0</v>
      </c>
    </row>
    <row r="47" spans="1:3">
      <c r="A47" s="30"/>
      <c r="B47" s="30"/>
      <c r="C47" s="70">
        <v>0</v>
      </c>
    </row>
    <row r="48" spans="1:3">
      <c r="A48" s="30"/>
      <c r="B48" s="30"/>
      <c r="C48" s="70">
        <v>0</v>
      </c>
    </row>
    <row r="49" spans="1:3">
      <c r="A49" s="30"/>
      <c r="B49" s="30"/>
      <c r="C49" s="70">
        <v>0</v>
      </c>
    </row>
    <row r="50" spans="1:3">
      <c r="A50" s="30"/>
      <c r="B50" s="30"/>
      <c r="C50" s="70">
        <v>0</v>
      </c>
    </row>
  </sheetData>
  <sheetProtection algorithmName="SHA-512" hashValue="e23ow1IV4QGHtFFlttfeL/Aqkru0qs2LJg/uBkeTJ5MLQIl29gxdSEuHTWp898b6MeAWV76fqJE7bommVf/14A==" saltValue="GF46OYHorK/lSjfDFcSV4w==" spinCount="100000" sheet="1" objects="1" scenarios="1"/>
  <dataValidations count="1">
    <dataValidation type="list" allowBlank="1" showInputMessage="1" showErrorMessage="1" sqref="A2:A50" xr:uid="{00000000-0002-0000-0600-000000000000}">
      <formula1>$F$1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'project sheet'!$I$1:$I$2</xm:f>
          </x14:formula1>
          <xm:sqref>B2:B50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F7"/>
  <sheetViews>
    <sheetView showGridLines="0" tabSelected="1" workbookViewId="0">
      <pane ySplit="1" topLeftCell="A2" activePane="bottomLeft" state="frozen"/>
      <selection pane="bottomLeft" activeCell="C12" sqref="C12"/>
    </sheetView>
  </sheetViews>
  <sheetFormatPr baseColWidth="10" defaultColWidth="11.453125" defaultRowHeight="14.5"/>
  <cols>
    <col min="1" max="1" width="28.1796875" style="1" customWidth="1"/>
    <col min="2" max="2" width="50.26953125" style="1" customWidth="1"/>
    <col min="3" max="3" width="13" style="1" bestFit="1" customWidth="1"/>
    <col min="4" max="4" width="22.26953125" style="1" customWidth="1"/>
    <col min="5" max="5" width="7.453125" style="1" customWidth="1"/>
    <col min="6" max="6" width="90.54296875" style="1" bestFit="1" customWidth="1"/>
    <col min="7" max="16384" width="11.453125" style="1"/>
  </cols>
  <sheetData>
    <row r="1" spans="1:6" ht="45" customHeight="1" thickBot="1">
      <c r="A1" s="2" t="s">
        <v>177</v>
      </c>
      <c r="B1" s="2" t="s">
        <v>178</v>
      </c>
      <c r="C1" s="3" t="s">
        <v>176</v>
      </c>
      <c r="D1" s="4" t="s">
        <v>179</v>
      </c>
      <c r="F1" s="14" t="s">
        <v>186</v>
      </c>
    </row>
    <row r="2" spans="1:6">
      <c r="A2" s="5" t="s">
        <v>7</v>
      </c>
      <c r="B2" s="6" t="s">
        <v>182</v>
      </c>
      <c r="C2" s="17">
        <f>(('Budget table'!B67-('Budget table'!B47+'Budget table'!B59))/10)-('Budget table'!B47+'Budget table'!B59)</f>
        <v>0</v>
      </c>
      <c r="D2" s="7"/>
      <c r="F2" s="8" t="s">
        <v>184</v>
      </c>
    </row>
    <row r="3" spans="1:6">
      <c r="A3" s="9" t="s">
        <v>180</v>
      </c>
      <c r="B3" s="10" t="s">
        <v>182</v>
      </c>
      <c r="C3" s="18"/>
      <c r="D3" s="13"/>
      <c r="F3" s="8" t="s">
        <v>185</v>
      </c>
    </row>
    <row r="4" spans="1:6" ht="15" thickBot="1">
      <c r="A4" s="11" t="s">
        <v>181</v>
      </c>
      <c r="B4" s="12" t="s">
        <v>182</v>
      </c>
      <c r="C4" s="19"/>
      <c r="D4" s="15" t="str">
        <f>IF(ROUND(C2-C3-C4,2)&lt;&gt;0,ROUND(C2-C3-C4,2),"")</f>
        <v/>
      </c>
    </row>
    <row r="5" spans="1:6">
      <c r="A5" s="5" t="s">
        <v>7</v>
      </c>
      <c r="B5" s="6" t="s">
        <v>183</v>
      </c>
      <c r="C5" s="17">
        <f>(('Budget table'!C67-('Budget table'!C47+'Budget table'!C59))/10)-('Budget table'!C47+'Budget table'!C59)</f>
        <v>0</v>
      </c>
      <c r="D5" s="7"/>
    </row>
    <row r="6" spans="1:6">
      <c r="A6" s="9" t="s">
        <v>180</v>
      </c>
      <c r="B6" s="10" t="s">
        <v>183</v>
      </c>
      <c r="C6" s="18"/>
      <c r="D6" s="16"/>
    </row>
    <row r="7" spans="1:6" ht="15" thickBot="1">
      <c r="A7" s="11" t="s">
        <v>181</v>
      </c>
      <c r="B7" s="12" t="s">
        <v>183</v>
      </c>
      <c r="C7" s="19"/>
      <c r="D7" s="15" t="str">
        <f>IF(ROUND(C5-C6-C7,2)&lt;&gt;0,ROUND(C5-C6-C7,2),"")</f>
        <v/>
      </c>
    </row>
  </sheetData>
  <sheetProtection algorithmName="SHA-512" hashValue="RubVJsszbxaV9XwwNQXpuH8BZ/WdaU26VIn1zuQgu5Ym8eNEu8zW57bNtIuOYq2C3E1Ki2BTysVaPl/sI5rGOg==" saltValue="INwL/rxb0lPm0Hjr7sMJCg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07A7A65-3287-467D-B2D6-39866C6807C2}">
            <xm:f>NOT(ISERROR(SEARCH("-",D4)))</xm:f>
            <xm:f>"-"</xm:f>
            <x14:dxf>
              <fill>
                <patternFill>
                  <bgColor rgb="FFFFC7CE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containsText" priority="1" operator="containsText" id="{2D43F6EB-481D-4783-826A-58014DA6EACC}">
            <xm:f>NOT(ISERROR(SEARCH("-",D7)))</xm:f>
            <xm:f>"-"</xm:f>
            <x14:dxf>
              <fill>
                <patternFill>
                  <bgColor rgb="FFFFC7CE"/>
                </patternFill>
              </fill>
            </x14:dxf>
          </x14:cfRule>
          <xm:sqref>D7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K80"/>
  <sheetViews>
    <sheetView showGridLines="0" workbookViewId="0">
      <selection activeCell="A6" sqref="A6"/>
    </sheetView>
  </sheetViews>
  <sheetFormatPr baseColWidth="10" defaultColWidth="11.453125" defaultRowHeight="12"/>
  <cols>
    <col min="1" max="1" width="44" style="23" customWidth="1"/>
    <col min="2" max="2" width="16.54296875" style="23" customWidth="1"/>
    <col min="3" max="3" width="17.1796875" style="23" customWidth="1"/>
    <col min="4" max="4" width="19.26953125" style="23" customWidth="1"/>
    <col min="5" max="10" width="11.453125" style="23"/>
    <col min="11" max="11" width="16.1796875" style="23" bestFit="1" customWidth="1"/>
    <col min="12" max="16384" width="11.453125" style="23"/>
  </cols>
  <sheetData>
    <row r="1" spans="1:4">
      <c r="A1" s="219" t="s">
        <v>215</v>
      </c>
      <c r="B1" s="220"/>
      <c r="C1" s="220"/>
      <c r="D1" s="221"/>
    </row>
    <row r="2" spans="1:4" ht="15" customHeight="1">
      <c r="A2" s="71" t="s">
        <v>187</v>
      </c>
      <c r="B2" s="222">
        <f>'project sheet'!B1</f>
        <v>0</v>
      </c>
      <c r="C2" s="223"/>
      <c r="D2" s="224"/>
    </row>
    <row r="3" spans="1:4" ht="15" customHeight="1">
      <c r="A3" s="72" t="s">
        <v>79</v>
      </c>
      <c r="B3" s="222">
        <f>'project sheet'!B2</f>
        <v>0</v>
      </c>
      <c r="C3" s="225"/>
      <c r="D3" s="226"/>
    </row>
    <row r="4" spans="1:4" ht="15" customHeight="1">
      <c r="A4" s="73" t="s">
        <v>188</v>
      </c>
      <c r="B4" s="213">
        <f>'project sheet'!B3</f>
        <v>0</v>
      </c>
      <c r="C4" s="214"/>
      <c r="D4" s="215"/>
    </row>
    <row r="5" spans="1:4" ht="15" customHeight="1">
      <c r="A5" s="25" t="s">
        <v>94</v>
      </c>
      <c r="B5" s="213">
        <f>'project sheet'!B4</f>
        <v>0</v>
      </c>
      <c r="C5" s="214"/>
      <c r="D5" s="215"/>
    </row>
    <row r="6" spans="1:4" ht="15" customHeight="1">
      <c r="A6" s="25" t="s">
        <v>92</v>
      </c>
      <c r="B6" s="213">
        <f>'project sheet'!B5</f>
        <v>0</v>
      </c>
      <c r="C6" s="214"/>
      <c r="D6" s="215"/>
    </row>
    <row r="7" spans="1:4" ht="15" customHeight="1">
      <c r="A7" s="25" t="s">
        <v>96</v>
      </c>
      <c r="B7" s="213">
        <f>'project sheet'!B6</f>
        <v>0</v>
      </c>
      <c r="C7" s="214"/>
      <c r="D7" s="215"/>
    </row>
    <row r="8" spans="1:4" ht="15" customHeight="1">
      <c r="A8" s="25" t="s">
        <v>93</v>
      </c>
      <c r="B8" s="213">
        <f>'project sheet'!B7</f>
        <v>0</v>
      </c>
      <c r="C8" s="214"/>
      <c r="D8" s="215"/>
    </row>
    <row r="9" spans="1:4" ht="15" customHeight="1" thickBot="1">
      <c r="A9" s="74" t="s">
        <v>99</v>
      </c>
      <c r="B9" s="216">
        <f>'project sheet'!B8</f>
        <v>0</v>
      </c>
      <c r="C9" s="217"/>
      <c r="D9" s="218"/>
    </row>
    <row r="10" spans="1:4" ht="6.75" customHeight="1" thickBot="1">
      <c r="A10" s="186"/>
      <c r="B10" s="186"/>
      <c r="C10" s="186"/>
      <c r="D10" s="186"/>
    </row>
    <row r="11" spans="1:4" ht="36.5" thickBot="1">
      <c r="A11" s="75" t="s">
        <v>191</v>
      </c>
      <c r="B11" s="76" t="s">
        <v>189</v>
      </c>
      <c r="C11" s="76" t="s">
        <v>190</v>
      </c>
      <c r="D11" s="77" t="s">
        <v>2</v>
      </c>
    </row>
    <row r="12" spans="1:4" ht="6" customHeight="1" thickBot="1">
      <c r="A12" s="198"/>
      <c r="B12" s="199"/>
      <c r="C12" s="199"/>
      <c r="D12" s="200"/>
    </row>
    <row r="13" spans="1:4" ht="12.5" thickBot="1">
      <c r="A13" s="78" t="s">
        <v>192</v>
      </c>
      <c r="B13" s="210"/>
      <c r="C13" s="211"/>
      <c r="D13" s="212"/>
    </row>
    <row r="14" spans="1:4">
      <c r="A14" s="79" t="s">
        <v>115</v>
      </c>
      <c r="B14" s="80">
        <f>SUMIFS('B. Investment'!$F$2:$F$50,'B. Investment'!$A$2:$A$50,'B. Investment'!$J1,'B. Investment'!$C$2:$C$50,'project sheet'!$I$1)</f>
        <v>0</v>
      </c>
      <c r="C14" s="80">
        <f>SUMIFS('B. Investment'!$F$2:$F$50,'B. Investment'!$A$2:$A$50,'B. Investment'!$J1,'B. Investment'!$C$2:$C$50,'project sheet'!$I$2)</f>
        <v>0</v>
      </c>
      <c r="D14" s="81">
        <f>SUM(B14:C14)</f>
        <v>0</v>
      </c>
    </row>
    <row r="15" spans="1:4">
      <c r="A15" s="82" t="s">
        <v>116</v>
      </c>
      <c r="B15" s="80">
        <f>SUMIFS('B. Investment'!$F$2:$F$50,'B. Investment'!$A$2:$A$50,'B. Investment'!$J2,'B. Investment'!$C$2:$C$50,'project sheet'!$I$1)</f>
        <v>0</v>
      </c>
      <c r="C15" s="80">
        <f>SUMIFS('B. Investment'!$F$2:$F$50,'B. Investment'!$A$2:$A$50,'B. Investment'!$J2,'B. Investment'!$C$2:$C$50,'project sheet'!$I$2)</f>
        <v>0</v>
      </c>
      <c r="D15" s="81">
        <f>SUM(B15:C15)</f>
        <v>0</v>
      </c>
    </row>
    <row r="16" spans="1:4">
      <c r="A16" s="83" t="s">
        <v>117</v>
      </c>
      <c r="B16" s="80">
        <f>SUMIFS('B. Investment'!$F$2:$F$50,'B. Investment'!$A$2:$A$50,'B. Investment'!$J3,'B. Investment'!$C$2:$C$50,'project sheet'!$I$1)</f>
        <v>0</v>
      </c>
      <c r="C16" s="80">
        <f>SUMIFS('B. Investment'!$F$2:$F$50,'B. Investment'!$A$2:$A$50,'B. Investment'!$J3,'B. Investment'!$C$2:$C$50,'project sheet'!$I$2)</f>
        <v>0</v>
      </c>
      <c r="D16" s="81">
        <f>SUM(B16:C16)</f>
        <v>0</v>
      </c>
    </row>
    <row r="17" spans="1:4">
      <c r="A17" s="83" t="s">
        <v>118</v>
      </c>
      <c r="B17" s="80">
        <f>SUMIFS('B. Investment'!$F$2:$F$50,'B. Investment'!$A$2:$A$50,'B. Investment'!$J4,'B. Investment'!$C$2:$C$50,'project sheet'!$I$1)</f>
        <v>0</v>
      </c>
      <c r="C17" s="80">
        <f>SUMIFS('B. Investment'!$F$2:$F$50,'B. Investment'!$A$2:$A$50,'B. Investment'!$J4,'B. Investment'!$C$2:$C$50,'project sheet'!$I$2)</f>
        <v>0</v>
      </c>
      <c r="D17" s="81">
        <f>SUM(B17:C17)</f>
        <v>0</v>
      </c>
    </row>
    <row r="18" spans="1:4" ht="12.5" thickBot="1">
      <c r="A18" s="83" t="s">
        <v>119</v>
      </c>
      <c r="B18" s="80">
        <f>SUMIFS('B. Investment'!$F$2:$F$50,'B. Investment'!$A$2:$A$50,'B. Investment'!$J5,'B. Investment'!$C$2:$C$50,'project sheet'!$I$1)</f>
        <v>0</v>
      </c>
      <c r="C18" s="80">
        <f>SUMIFS('B. Investment'!$F$2:$F$50,'B. Investment'!$A$2:$A$50,'B. Investment'!$J5,'B. Investment'!$C$2:$C$50,'project sheet'!$I$2)</f>
        <v>0</v>
      </c>
      <c r="D18" s="84">
        <f>SUM(B18:C18)</f>
        <v>0</v>
      </c>
    </row>
    <row r="19" spans="1:4" ht="12.5" thickBot="1">
      <c r="A19" s="85" t="s">
        <v>8</v>
      </c>
      <c r="B19" s="86">
        <f>SUM(B14:B18)</f>
        <v>0</v>
      </c>
      <c r="C19" s="86">
        <f>SUM(C14:C18)</f>
        <v>0</v>
      </c>
      <c r="D19" s="87">
        <f>B19+C19</f>
        <v>0</v>
      </c>
    </row>
    <row r="20" spans="1:4" ht="7.5" customHeight="1" thickBot="1">
      <c r="A20" s="88"/>
      <c r="B20" s="89"/>
      <c r="C20" s="89"/>
      <c r="D20" s="89"/>
    </row>
    <row r="21" spans="1:4" ht="12.5" thickBot="1">
      <c r="A21" s="207" t="s">
        <v>193</v>
      </c>
      <c r="B21" s="208"/>
      <c r="C21" s="208"/>
      <c r="D21" s="209"/>
    </row>
    <row r="22" spans="1:4">
      <c r="A22" s="79" t="s">
        <v>120</v>
      </c>
      <c r="B22" s="80">
        <f>SUMIFS('C. Operations'!$F$2:$F$50,'C. Operations'!$A$2:$A$50,'C. Operations'!$I1,'C. Operations'!$C$2:$C$50,'project sheet'!$I$1)</f>
        <v>0</v>
      </c>
      <c r="C22" s="80">
        <f>SUMIFS('C. Operations'!$F$2:$F$50,'C. Operations'!$A$2:$A$50,'C. Operations'!$I1,'C. Operations'!$C$2:$C$50,'project sheet'!$I$2)</f>
        <v>0</v>
      </c>
      <c r="D22" s="90">
        <f t="shared" ref="D22:D30" si="0">SUM(B22:C22)</f>
        <v>0</v>
      </c>
    </row>
    <row r="23" spans="1:4">
      <c r="A23" s="82" t="s">
        <v>121</v>
      </c>
      <c r="B23" s="91">
        <f>SUMIFS('C. Operations'!$F$2:$F$50,'C. Operations'!$A$2:$A$50,'C. Operations'!$I2,'C. Operations'!$C$2:$C$50,'project sheet'!$I$1)</f>
        <v>0</v>
      </c>
      <c r="C23" s="91">
        <f>SUMIFS('C. Operations'!$F$2:$F$50,'C. Operations'!$A$2:$A$50,'C. Operations'!$I2,'C. Operations'!$C$2:$C$50,'project sheet'!$I$2)</f>
        <v>0</v>
      </c>
      <c r="D23" s="90">
        <f t="shared" si="0"/>
        <v>0</v>
      </c>
    </row>
    <row r="24" spans="1:4">
      <c r="A24" s="83" t="s">
        <v>122</v>
      </c>
      <c r="B24" s="91">
        <f>SUMIFS('C. Operations'!$F$2:$F$50,'C. Operations'!$A$2:$A$50,'C. Operations'!$I3,'C. Operations'!$C$2:$C$50,'project sheet'!$I$1)</f>
        <v>0</v>
      </c>
      <c r="C24" s="91">
        <f>SUMIFS('C. Operations'!$F$2:$F$50,'C. Operations'!$A$2:$A$50,'C. Operations'!$I3,'C. Operations'!$C$2:$C$50,'project sheet'!$I$2)</f>
        <v>0</v>
      </c>
      <c r="D24" s="90">
        <f t="shared" si="0"/>
        <v>0</v>
      </c>
    </row>
    <row r="25" spans="1:4">
      <c r="A25" s="83" t="s">
        <v>194</v>
      </c>
      <c r="B25" s="91">
        <f>SUMIFS('C. Operations'!$F$2:$F$50,'C. Operations'!$A$2:$A$50,'C. Operations'!$I4,'C. Operations'!$C$2:$C$50,'project sheet'!$I$1)</f>
        <v>0</v>
      </c>
      <c r="C25" s="91">
        <f>SUMIFS('C. Operations'!$F$2:$F$50,'C. Operations'!$A$2:$A$50,'C. Operations'!$I4,'C. Operations'!$C$2:$C$50,'project sheet'!$I$2)</f>
        <v>0</v>
      </c>
      <c r="D25" s="90">
        <f t="shared" si="0"/>
        <v>0</v>
      </c>
    </row>
    <row r="26" spans="1:4">
      <c r="A26" s="83" t="s">
        <v>124</v>
      </c>
      <c r="B26" s="91">
        <f>SUMIFS('C. Operations'!$F$2:$F$50,'C. Operations'!$A$2:$A$50,'C. Operations'!$I5,'C. Operations'!$C$2:$C$50,'project sheet'!$I$1)</f>
        <v>0</v>
      </c>
      <c r="C26" s="91">
        <f>SUMIFS('C. Operations'!$F$2:$F$50,'C. Operations'!$A$2:$A$50,'C. Operations'!$I5,'C. Operations'!$C$2:$C$50,'project sheet'!$I$2)</f>
        <v>0</v>
      </c>
      <c r="D26" s="90">
        <f t="shared" si="0"/>
        <v>0</v>
      </c>
    </row>
    <row r="27" spans="1:4">
      <c r="A27" s="83" t="s">
        <v>125</v>
      </c>
      <c r="B27" s="91">
        <f>SUMIFS('C. Operations'!$F$2:$F$50,'C. Operations'!$A$2:$A$50,'C. Operations'!$I6,'C. Operations'!$C$2:$C$50,'project sheet'!$I$1)</f>
        <v>0</v>
      </c>
      <c r="C27" s="91">
        <f>SUMIFS('C. Operations'!$F$2:$F$50,'C. Operations'!$A$2:$A$50,'C. Operations'!$I6,'C. Operations'!$C$2:$C$50,'project sheet'!$I$2)</f>
        <v>0</v>
      </c>
      <c r="D27" s="90">
        <f t="shared" si="0"/>
        <v>0</v>
      </c>
    </row>
    <row r="28" spans="1:4">
      <c r="A28" s="83" t="s">
        <v>126</v>
      </c>
      <c r="B28" s="91">
        <f>SUMIFS('C. Operations'!$F$2:$F$50,'C. Operations'!$A$2:$A$50,'C. Operations'!$I7,'C. Operations'!$C$2:$C$50,'project sheet'!$I$1)</f>
        <v>0</v>
      </c>
      <c r="C28" s="91">
        <f>SUMIFS('C. Operations'!$F$2:$F$50,'C. Operations'!$A$2:$A$50,'C. Operations'!$I7,'C. Operations'!$C$2:$C$50,'project sheet'!$I$2)</f>
        <v>0</v>
      </c>
      <c r="D28" s="90">
        <f t="shared" si="0"/>
        <v>0</v>
      </c>
    </row>
    <row r="29" spans="1:4">
      <c r="A29" s="83" t="s">
        <v>62</v>
      </c>
      <c r="B29" s="91">
        <f>SUMIFS('C. Operations'!$F$2:$F$50,'C. Operations'!$A$2:$A$50,'C. Operations'!$I8,'C. Operations'!$C$2:$C$50,'project sheet'!$I$1)</f>
        <v>0</v>
      </c>
      <c r="C29" s="91">
        <f>SUMIFS('C. Operations'!$F$2:$F$50,'C. Operations'!$A$2:$A$50,'C. Operations'!$I8,'C. Operations'!$C$2:$C$50,'project sheet'!$I$2)</f>
        <v>0</v>
      </c>
      <c r="D29" s="90">
        <f t="shared" si="0"/>
        <v>0</v>
      </c>
    </row>
    <row r="30" spans="1:4" ht="12.5" thickBot="1">
      <c r="A30" s="92" t="s">
        <v>127</v>
      </c>
      <c r="B30" s="91">
        <f>SUMIFS('C. Operations'!$F$2:$F$50,'C. Operations'!$A$2:$A$50,'C. Operations'!$I9,'C. Operations'!$C$2:$C$50,'project sheet'!$I$1)</f>
        <v>0</v>
      </c>
      <c r="C30" s="91">
        <f>SUMIFS('C. Operations'!$F$2:$F$50,'C. Operations'!$A$2:$A$50,'C. Operations'!$I9,'C. Operations'!$C$2:$C$50,'project sheet'!$I$2)</f>
        <v>0</v>
      </c>
      <c r="D30" s="93">
        <f t="shared" si="0"/>
        <v>0</v>
      </c>
    </row>
    <row r="31" spans="1:4" ht="12.5" thickBot="1">
      <c r="A31" s="85" t="s">
        <v>9</v>
      </c>
      <c r="B31" s="86">
        <f>SUM(B22:B30)</f>
        <v>0</v>
      </c>
      <c r="C31" s="86">
        <f t="shared" ref="C31" si="1">SUM(C22:C30)</f>
        <v>0</v>
      </c>
      <c r="D31" s="94">
        <f>B31+C31</f>
        <v>0</v>
      </c>
    </row>
    <row r="32" spans="1:4" ht="7.5" customHeight="1" thickBot="1">
      <c r="A32" s="88"/>
      <c r="B32" s="89"/>
      <c r="C32" s="89"/>
      <c r="D32" s="89"/>
    </row>
    <row r="33" spans="1:10" ht="12.5" thickBot="1">
      <c r="A33" s="204" t="s">
        <v>195</v>
      </c>
      <c r="B33" s="205"/>
      <c r="C33" s="205"/>
      <c r="D33" s="206"/>
    </row>
    <row r="34" spans="1:10">
      <c r="A34" s="79" t="s">
        <v>129</v>
      </c>
      <c r="B34" s="80">
        <f>SUMIFS('D. Staff '!$H$2:$H$50,'D. Staff '!$A$2:$A$50,'D. Staff '!$K1,'D. Staff '!$D$2:$D$50,'project sheet'!$I1)</f>
        <v>0</v>
      </c>
      <c r="C34" s="80">
        <f>SUMIFS('D. Staff '!$H$2:$H$50,'D. Staff '!$A$2:$A$50,'D. Staff '!$K$1,'D. Staff '!$D$2:$D$50,'project sheet'!$I$2)</f>
        <v>0</v>
      </c>
      <c r="D34" s="95">
        <f>SUM(B34:C34)</f>
        <v>0</v>
      </c>
    </row>
    <row r="35" spans="1:10" ht="12.5" thickBot="1">
      <c r="A35" s="82" t="s">
        <v>196</v>
      </c>
      <c r="B35" s="91">
        <f>SUMIFS('D. Staff '!$H$2:$H$50,'D. Staff '!$A$2:$A$50,'D. Staff '!$K2,'D. Staff '!$D$2:$D$50,'project sheet'!$I1)</f>
        <v>0</v>
      </c>
      <c r="C35" s="91">
        <f>SUMIFS('D. Staff '!$H$2:$H$50,'D. Staff '!$A$2:$A$50,'D. Staff '!$K2,'D. Staff '!$D$2:$D$50,'project sheet'!$I2)</f>
        <v>0</v>
      </c>
      <c r="D35" s="96">
        <f>SUM(B35:C35)</f>
        <v>0</v>
      </c>
    </row>
    <row r="36" spans="1:10" ht="12.5" thickBot="1">
      <c r="A36" s="85" t="s">
        <v>10</v>
      </c>
      <c r="B36" s="86">
        <f>SUM(B34:B35)</f>
        <v>0</v>
      </c>
      <c r="C36" s="86">
        <f t="shared" ref="C36" si="2">SUM(C34:C35)</f>
        <v>0</v>
      </c>
      <c r="D36" s="97">
        <f>B36+C36</f>
        <v>0</v>
      </c>
    </row>
    <row r="37" spans="1:10" ht="7.5" customHeight="1" thickBot="1">
      <c r="A37" s="88"/>
      <c r="B37" s="89"/>
      <c r="C37" s="89"/>
      <c r="D37" s="89"/>
    </row>
    <row r="38" spans="1:10" ht="12.5" thickBot="1">
      <c r="A38" s="201" t="s">
        <v>197</v>
      </c>
      <c r="B38" s="202"/>
      <c r="C38" s="202"/>
      <c r="D38" s="203"/>
    </row>
    <row r="39" spans="1:10">
      <c r="A39" s="98" t="s">
        <v>135</v>
      </c>
      <c r="B39" s="80">
        <f>SUMIFS('E. Scholarship'!$I$3:$I$50,'E. Scholarship'!$A$3:$A$50,'E. Scholarship'!W1,'E. Scholarship'!$D$3:$D$50,'project sheet'!$I$1)</f>
        <v>0</v>
      </c>
      <c r="C39" s="80">
        <f>SUMIFS('E. Scholarship'!$I$3:$I$50,'E. Scholarship'!$A$3:$A$50,'E. Scholarship'!W1,'E. Scholarship'!$D$3:$D$50,'project sheet'!$I$2)</f>
        <v>0</v>
      </c>
      <c r="D39" s="99">
        <f t="shared" ref="D39:D49" si="3">SUM(B39:C39)</f>
        <v>0</v>
      </c>
    </row>
    <row r="40" spans="1:10">
      <c r="A40" s="82" t="s">
        <v>136</v>
      </c>
      <c r="B40" s="80">
        <f>SUMIFS('E. Scholarship'!$I$3:$I$50,'E. Scholarship'!$A$3:$A$50,'E. Scholarship'!W2,'E. Scholarship'!$D$3:$D$50,'project sheet'!$I$1)</f>
        <v>0</v>
      </c>
      <c r="C40" s="80">
        <f>SUMIFS('E. Scholarship'!$I$3:$I$50,'E. Scholarship'!$A$3:$A$50,'E. Scholarship'!W2,'E. Scholarship'!$D$3:$D$50,'project sheet'!$I$2)</f>
        <v>0</v>
      </c>
      <c r="D40" s="100">
        <f t="shared" si="3"/>
        <v>0</v>
      </c>
    </row>
    <row r="41" spans="1:10">
      <c r="A41" s="101" t="s">
        <v>133</v>
      </c>
      <c r="B41" s="80">
        <f>SUMIFS('E. Scholarship'!$I$3:$I$50,'E. Scholarship'!$A$3:$A$50,'E. Scholarship'!W3,'E. Scholarship'!$D$3:$D$50,'project sheet'!$I$1)</f>
        <v>0</v>
      </c>
      <c r="C41" s="80">
        <f>SUMIFS('E. Scholarship'!$I$3:$I$50,'E. Scholarship'!$A$3:$A$50,'E. Scholarship'!W3,'E. Scholarship'!$D$3:$D$50,'project sheet'!$I$2)</f>
        <v>0</v>
      </c>
      <c r="D41" s="100">
        <f t="shared" si="3"/>
        <v>0</v>
      </c>
    </row>
    <row r="42" spans="1:10">
      <c r="A42" s="101" t="s">
        <v>137</v>
      </c>
      <c r="B42" s="80">
        <f>SUMIFS('E. Scholarship'!$I$3:$I$50,'E. Scholarship'!$A$3:$A$50,'E. Scholarship'!W4,'E. Scholarship'!$D$3:$D$50,'project sheet'!$I$1)</f>
        <v>0</v>
      </c>
      <c r="C42" s="80">
        <f>SUMIFS('E. Scholarship'!$I$3:$I$50,'E. Scholarship'!$A$3:$A$50,'E. Scholarship'!W4,'E. Scholarship'!$D$3:$D$50,'project sheet'!$I$2)</f>
        <v>0</v>
      </c>
      <c r="D42" s="100">
        <f t="shared" si="3"/>
        <v>0</v>
      </c>
    </row>
    <row r="43" spans="1:10">
      <c r="A43" s="82" t="s">
        <v>139</v>
      </c>
      <c r="B43" s="80">
        <f>SUMIFS('E. Scholarship'!$I$3:$I$50,'E. Scholarship'!$A$3:$A$50,'E. Scholarship'!W5,'E. Scholarship'!$D$3:$D$50,'project sheet'!$I$1)</f>
        <v>0</v>
      </c>
      <c r="C43" s="80">
        <f>SUMIFS('E. Scholarship'!$I$3:$I$50,'E. Scholarship'!$A$3:$A$50,'E. Scholarship'!W5,'E. Scholarship'!$D$3:$D$50,'project sheet'!$I$2)</f>
        <v>0</v>
      </c>
      <c r="D43" s="100">
        <f t="shared" si="3"/>
        <v>0</v>
      </c>
    </row>
    <row r="44" spans="1:10">
      <c r="A44" s="102" t="s">
        <v>138</v>
      </c>
      <c r="B44" s="80">
        <f>SUMIFS('E. Scholarship'!$I$3:$I$50,'E. Scholarship'!$A$3:$A$50,'E. Scholarship'!W6,'E. Scholarship'!$D$3:$D$50,'project sheet'!$I$1)</f>
        <v>0</v>
      </c>
      <c r="C44" s="80">
        <f>SUMIFS('E. Scholarship'!$I$3:$I$50,'E. Scholarship'!$A$3:$A$50,'E. Scholarship'!W6,'E. Scholarship'!$D$3:$D$50,'project sheet'!$I$2)</f>
        <v>0</v>
      </c>
      <c r="D44" s="100">
        <f t="shared" si="3"/>
        <v>0</v>
      </c>
    </row>
    <row r="45" spans="1:10">
      <c r="A45" s="82" t="s">
        <v>134</v>
      </c>
      <c r="B45" s="80">
        <f>SUMIFS('E. Scholarship'!$I$3:$I$50,'E. Scholarship'!$A$3:$A$50,'E. Scholarship'!W7,'E. Scholarship'!$D$3:$D$50,'project sheet'!$I$1)</f>
        <v>0</v>
      </c>
      <c r="C45" s="80">
        <f>SUMIFS('E. Scholarship'!$I$3:$I$50,'E. Scholarship'!$A$3:$A$50,'E. Scholarship'!W7,'E. Scholarship'!$D$3:$D$50,'project sheet'!$I$2)</f>
        <v>0</v>
      </c>
      <c r="D45" s="100">
        <f t="shared" si="3"/>
        <v>0</v>
      </c>
      <c r="J45" s="103"/>
    </row>
    <row r="46" spans="1:10">
      <c r="A46" s="82" t="s">
        <v>140</v>
      </c>
      <c r="B46" s="91">
        <f>SUMIFS('E. Scholarship'!$N$3:$N$50,'E. Scholarship'!$D$3:$D$50,'project sheet'!$I1)</f>
        <v>0</v>
      </c>
      <c r="C46" s="91">
        <f>SUMIFS('E. Scholarship'!$N$3:$N$50,'E. Scholarship'!$D$3:$D$50,'project sheet'!$I2)</f>
        <v>0</v>
      </c>
      <c r="D46" s="100">
        <f t="shared" si="3"/>
        <v>0</v>
      </c>
    </row>
    <row r="47" spans="1:10" ht="36">
      <c r="A47" s="104" t="s">
        <v>199</v>
      </c>
      <c r="B47" s="105">
        <f>SUMIFS('E. Scholarship'!$O$3:$O$50,'E. Scholarship'!$D$3:$D$50,'project sheet'!$I$1)</f>
        <v>0</v>
      </c>
      <c r="C47" s="105">
        <f>SUMIFS('E. Scholarship'!$O$3:$O$50,'E. Scholarship'!$D$3:$D$50,'project sheet'!$I$2)</f>
        <v>0</v>
      </c>
      <c r="D47" s="106">
        <f t="shared" si="3"/>
        <v>0</v>
      </c>
      <c r="I47" s="107"/>
    </row>
    <row r="48" spans="1:10">
      <c r="A48" s="108" t="s">
        <v>142</v>
      </c>
      <c r="B48" s="91">
        <f>SUMIFS('E. Scholarship'!$Q$3:$Q$50,'E. Scholarship'!$D$3:$D$50,'project sheet'!$I1)</f>
        <v>0</v>
      </c>
      <c r="C48" s="91">
        <f>SUMIFS('E. Scholarship'!$Q$3:$Q$50,'E. Scholarship'!$D$3:$D$50,'project sheet'!$I2)</f>
        <v>0</v>
      </c>
      <c r="D48" s="100">
        <f t="shared" si="3"/>
        <v>0</v>
      </c>
    </row>
    <row r="49" spans="1:11" ht="12.5" thickBot="1">
      <c r="A49" s="108" t="s">
        <v>198</v>
      </c>
      <c r="B49" s="91">
        <f>SUMIFS('E. Scholarship'!$S$3:$S$50,'E. Scholarship'!$D$3:$D$50,'project sheet'!$I1)</f>
        <v>0</v>
      </c>
      <c r="C49" s="91">
        <f>SUMIFS('E. Scholarship'!$S$3:$S$50,'E. Scholarship'!$D$3:$D$50,'project sheet'!$I2)</f>
        <v>0</v>
      </c>
      <c r="D49" s="109">
        <f t="shared" si="3"/>
        <v>0</v>
      </c>
    </row>
    <row r="50" spans="1:11" ht="12.5" thickBot="1">
      <c r="A50" s="85" t="s">
        <v>11</v>
      </c>
      <c r="B50" s="86">
        <f>SUM(B39:B49)</f>
        <v>0</v>
      </c>
      <c r="C50" s="86">
        <f t="shared" ref="C50" si="4">SUM(C39:C49)</f>
        <v>0</v>
      </c>
      <c r="D50" s="110">
        <f>B50+C50</f>
        <v>0</v>
      </c>
      <c r="K50" s="111"/>
    </row>
    <row r="51" spans="1:11" ht="7.5" customHeight="1" thickBot="1">
      <c r="A51" s="88"/>
      <c r="B51" s="89"/>
      <c r="C51" s="89"/>
      <c r="D51" s="89"/>
    </row>
    <row r="52" spans="1:11" ht="12.5" thickBot="1">
      <c r="A52" s="188" t="s">
        <v>200</v>
      </c>
      <c r="B52" s="189"/>
      <c r="C52" s="189"/>
      <c r="D52" s="190"/>
    </row>
    <row r="53" spans="1:11">
      <c r="A53" s="79" t="s">
        <v>157</v>
      </c>
      <c r="B53" s="112">
        <f>SUMIFS('F.-G. Mission'!$H$3:$H$50,'F.-G. Mission'!$B$3:$B$50,'F.-G. Mission'!$T$1,'F.-G. Mission'!$D$3:$D$50,'project sheet'!$I1)</f>
        <v>0</v>
      </c>
      <c r="C53" s="112">
        <f>SUMIFS('F.-G. Mission'!$H$3:$H$50,'F.-G. Mission'!$B$3:$B$50,'F.-G. Mission'!$T$1,'F.-G. Mission'!$D$3:$D$50,'project sheet'!$I2)</f>
        <v>0</v>
      </c>
      <c r="D53" s="113">
        <f>SUM(B53:C53)</f>
        <v>0</v>
      </c>
    </row>
    <row r="54" spans="1:11" ht="12.5" thickBot="1">
      <c r="A54" s="83" t="s">
        <v>202</v>
      </c>
      <c r="B54" s="112">
        <f>SUMIFS('F.-G. Mission'!$H$3:$H$50,'F.-G. Mission'!$B$3:$B$50,'F.-G. Mission'!$T$2,'F.-G. Mission'!$D$3:$D$50,'project sheet'!$I1)</f>
        <v>0</v>
      </c>
      <c r="C54" s="112">
        <f>SUMIFS('F.-G. Mission'!$H$3:$H$50,'F.-G. Mission'!$B$3:$B$50,'F.-G. Mission'!$T$2,'F.-G. Mission'!$D$3:$D$50,'project sheet'!$I2)</f>
        <v>0</v>
      </c>
      <c r="D54" s="114">
        <f>SUM(B54:C54)</f>
        <v>0</v>
      </c>
    </row>
    <row r="55" spans="1:11" ht="12.5" hidden="1" thickBot="1">
      <c r="A55" s="115" t="s">
        <v>12</v>
      </c>
      <c r="B55" s="116"/>
      <c r="C55" s="116"/>
      <c r="D55" s="117"/>
    </row>
    <row r="56" spans="1:11" ht="12.5" thickBot="1">
      <c r="A56" s="118" t="s">
        <v>201</v>
      </c>
      <c r="B56" s="191"/>
      <c r="C56" s="192"/>
      <c r="D56" s="193"/>
    </row>
    <row r="57" spans="1:11">
      <c r="A57" s="79" t="s">
        <v>65</v>
      </c>
      <c r="B57" s="80">
        <f>SUMIFS('F.-G. Mission'!$J$3:$J$50,'F.-G. Mission'!$D$3:$D$50,'project sheet'!$I$1)</f>
        <v>0</v>
      </c>
      <c r="C57" s="80">
        <f>SUMIFS('F.-G. Mission'!$J$3:$J$50,'F.-G. Mission'!$D$3:$D$50,'project sheet'!$I$2)</f>
        <v>0</v>
      </c>
      <c r="D57" s="113">
        <f>SUM(B57:C57)</f>
        <v>0</v>
      </c>
    </row>
    <row r="58" spans="1:11">
      <c r="A58" s="83" t="s">
        <v>203</v>
      </c>
      <c r="B58" s="91">
        <f>SUMIFS('F.-G. Mission'!$L$3:$L$50,'F.-G. Mission'!$D$3:$D$50,'project sheet'!$I$1)</f>
        <v>0</v>
      </c>
      <c r="C58" s="91">
        <f>SUMIFS('F.-G. Mission'!$L$3:$L$50,'F.-G. Mission'!$D$3:$D$50,'project sheet'!$I$2)</f>
        <v>0</v>
      </c>
      <c r="D58" s="114">
        <f>SUM(B58:C58)</f>
        <v>0</v>
      </c>
    </row>
    <row r="59" spans="1:11">
      <c r="A59" s="119" t="s">
        <v>204</v>
      </c>
      <c r="B59" s="120">
        <f>SUMIFS('F.-G. Mission'!$M$3:$M$50,'F.-G. Mission'!$D$3:$D$50,'project sheet'!$I1)</f>
        <v>0</v>
      </c>
      <c r="C59" s="120">
        <f>SUMIFS('F.-G. Mission'!$M$3:$M$50,'F.-G. Mission'!$D$3:$D$50,'project sheet'!$I2)</f>
        <v>0</v>
      </c>
      <c r="D59" s="121">
        <f>SUM(B59:C59)</f>
        <v>0</v>
      </c>
      <c r="K59" s="122"/>
    </row>
    <row r="60" spans="1:11" ht="12.5" thickBot="1">
      <c r="A60" s="83" t="s">
        <v>205</v>
      </c>
      <c r="B60" s="91">
        <f>SUMIFS('F.-G. Mission'!$N$3:$N$50,'F.-G. Mission'!$D$3:$D$50,'project sheet'!$I$1)</f>
        <v>0</v>
      </c>
      <c r="C60" s="91">
        <f>SUMIFS('F.-G. Mission'!$N$3:$N$50,'F.-G. Mission'!$D$3:$D$50,'project sheet'!$I$2)</f>
        <v>0</v>
      </c>
      <c r="D60" s="123">
        <f>SUM(B60:C60)</f>
        <v>0</v>
      </c>
    </row>
    <row r="61" spans="1:11" ht="12.5" thickBot="1">
      <c r="A61" s="85" t="s">
        <v>68</v>
      </c>
      <c r="B61" s="86">
        <f>SUM(B57:B60,B53:B54)</f>
        <v>0</v>
      </c>
      <c r="C61" s="86">
        <f t="shared" ref="C61" si="5">SUM(C57:C60,C53:C54)</f>
        <v>0</v>
      </c>
      <c r="D61" s="124">
        <f>SUM(B61:C61)</f>
        <v>0</v>
      </c>
    </row>
    <row r="62" spans="1:11" ht="7.5" customHeight="1" thickBot="1">
      <c r="A62" s="88"/>
      <c r="B62" s="89"/>
      <c r="C62" s="89"/>
      <c r="D62" s="89"/>
    </row>
    <row r="63" spans="1:11" ht="12.5" thickBot="1">
      <c r="A63" s="194" t="s">
        <v>206</v>
      </c>
      <c r="B63" s="195"/>
      <c r="C63" s="195"/>
      <c r="D63" s="196"/>
    </row>
    <row r="64" spans="1:11" ht="12.5" thickBot="1">
      <c r="A64" s="98" t="s">
        <v>207</v>
      </c>
      <c r="B64" s="125">
        <f>SUMIFS('H. Shipping'!$C$2:$C$50,'H. Shipping'!$B$2:$B$50,'project sheet'!$I$1)</f>
        <v>0</v>
      </c>
      <c r="C64" s="125">
        <f>SUMIFS('H. Shipping'!$C$2:$C$50,'H. Shipping'!$B$2:$B$50,'project sheet'!$I$2)</f>
        <v>0</v>
      </c>
      <c r="D64" s="126">
        <f>SUM(B64:C64)</f>
        <v>0</v>
      </c>
    </row>
    <row r="65" spans="1:4" ht="12.5" thickBot="1">
      <c r="A65" s="85" t="s">
        <v>13</v>
      </c>
      <c r="B65" s="86">
        <f>B64</f>
        <v>0</v>
      </c>
      <c r="C65" s="86">
        <f t="shared" ref="C65" si="6">C64</f>
        <v>0</v>
      </c>
      <c r="D65" s="127">
        <f>D64</f>
        <v>0</v>
      </c>
    </row>
    <row r="66" spans="1:4" ht="7.5" customHeight="1" thickBot="1">
      <c r="A66" s="187"/>
      <c r="B66" s="187"/>
      <c r="C66" s="187"/>
      <c r="D66" s="187"/>
    </row>
    <row r="67" spans="1:4" ht="12.5" thickBot="1">
      <c r="A67" s="128" t="s">
        <v>208</v>
      </c>
      <c r="B67" s="129">
        <f t="shared" ref="B67:C67" si="7">B19+B31+B36+B50+B61+B65</f>
        <v>0</v>
      </c>
      <c r="C67" s="129">
        <f t="shared" si="7"/>
        <v>0</v>
      </c>
      <c r="D67" s="130">
        <f>D19+D31+D36+D50+D61+D65</f>
        <v>0</v>
      </c>
    </row>
    <row r="68" spans="1:4" ht="7.5" customHeight="1" thickBot="1">
      <c r="A68" s="197"/>
      <c r="B68" s="197"/>
      <c r="C68" s="197"/>
      <c r="D68" s="197"/>
    </row>
    <row r="69" spans="1:4" ht="36.5" thickBot="1">
      <c r="A69" s="131" t="s">
        <v>209</v>
      </c>
      <c r="B69" s="132">
        <f>((B67-(B47+B59))/10)-(B47+B59)</f>
        <v>0</v>
      </c>
      <c r="C69" s="132">
        <f t="shared" ref="C69" si="8">((C67-(C47+C59))/10)-(C47+C59)</f>
        <v>0</v>
      </c>
      <c r="D69" s="133">
        <f>SUM(B69:C69)</f>
        <v>0</v>
      </c>
    </row>
    <row r="70" spans="1:4">
      <c r="A70" s="98" t="s">
        <v>180</v>
      </c>
      <c r="B70" s="134">
        <f>'J. Admin costs'!C3</f>
        <v>0</v>
      </c>
      <c r="C70" s="134">
        <f>'J. Admin costs'!C6</f>
        <v>0</v>
      </c>
      <c r="D70" s="135"/>
    </row>
    <row r="71" spans="1:4" ht="12.5" thickBot="1">
      <c r="A71" s="136" t="s">
        <v>181</v>
      </c>
      <c r="B71" s="137">
        <f>'J. Admin costs'!C4</f>
        <v>0</v>
      </c>
      <c r="C71" s="137">
        <f>'J. Admin costs'!C7</f>
        <v>0</v>
      </c>
      <c r="D71" s="138"/>
    </row>
    <row r="72" spans="1:4" ht="12.5" thickBot="1">
      <c r="A72" s="139" t="s">
        <v>14</v>
      </c>
      <c r="B72" s="140">
        <f>SUM(B70:B71)</f>
        <v>0</v>
      </c>
      <c r="C72" s="140">
        <f t="shared" ref="C72" si="9">SUM(C70:C71)</f>
        <v>0</v>
      </c>
      <c r="D72" s="141">
        <f>SUM(B72:C72)</f>
        <v>0</v>
      </c>
    </row>
    <row r="73" spans="1:4" ht="7.5" customHeight="1" thickBot="1">
      <c r="A73" s="187"/>
      <c r="B73" s="187"/>
      <c r="C73" s="187"/>
      <c r="D73" s="187"/>
    </row>
    <row r="74" spans="1:4" ht="12.5" thickBot="1">
      <c r="A74" s="142" t="s">
        <v>210</v>
      </c>
      <c r="B74" s="143"/>
      <c r="C74" s="143"/>
      <c r="D74" s="144">
        <f>D67+D72</f>
        <v>0</v>
      </c>
    </row>
    <row r="75" spans="1:4" ht="7.5" customHeight="1" thickBot="1">
      <c r="A75" s="145"/>
      <c r="B75" s="146"/>
      <c r="C75" s="146"/>
      <c r="D75" s="146"/>
    </row>
    <row r="76" spans="1:4" ht="12.5" thickBot="1">
      <c r="A76" s="147" t="s">
        <v>211</v>
      </c>
      <c r="B76" s="148"/>
      <c r="C76" s="148"/>
      <c r="D76" s="149"/>
    </row>
    <row r="77" spans="1:4">
      <c r="A77" s="150" t="s">
        <v>212</v>
      </c>
      <c r="B77" s="151">
        <f>B19</f>
        <v>0</v>
      </c>
      <c r="C77" s="151">
        <f t="shared" ref="C77" si="10">C19</f>
        <v>0</v>
      </c>
      <c r="D77" s="152">
        <f>SUM(B77:C77)</f>
        <v>0</v>
      </c>
    </row>
    <row r="78" spans="1:4">
      <c r="A78" s="153" t="s">
        <v>213</v>
      </c>
      <c r="B78" s="151">
        <f>B31+B61+B65+B72</f>
        <v>0</v>
      </c>
      <c r="C78" s="151">
        <f t="shared" ref="C78" si="11">C31+C61+C65+C72</f>
        <v>0</v>
      </c>
      <c r="D78" s="152">
        <f>SUM(B78:C78)</f>
        <v>0</v>
      </c>
    </row>
    <row r="79" spans="1:4" ht="12.5" thickBot="1">
      <c r="A79" s="154" t="s">
        <v>214</v>
      </c>
      <c r="B79" s="151">
        <f>B50+B36</f>
        <v>0</v>
      </c>
      <c r="C79" s="151">
        <f t="shared" ref="C79" si="12">C50+C36</f>
        <v>0</v>
      </c>
      <c r="D79" s="155">
        <f>SUM(B79:C79)</f>
        <v>0</v>
      </c>
    </row>
    <row r="80" spans="1:4" ht="12.5" thickBot="1">
      <c r="A80" s="156" t="s">
        <v>2</v>
      </c>
      <c r="B80" s="157"/>
      <c r="C80" s="157"/>
      <c r="D80" s="158">
        <f>SUM(D77:D79)</f>
        <v>0</v>
      </c>
    </row>
  </sheetData>
  <sheetProtection algorithmName="SHA-512" hashValue="bQJakDditqMAMMWUfNE4yYBAg/CO2s9JhDB0shAYR5ADmtCX8RYP8k8JOq8RvhLzQY4m1Zf4VHjqpMVRSXvbsg==" saltValue="aCqt9/JfT4YY5XmcZy5J7g==" spinCount="100000" sheet="1" objects="1" scenarios="1"/>
  <mergeCells count="21">
    <mergeCell ref="B7:D7"/>
    <mergeCell ref="B8:D8"/>
    <mergeCell ref="B9:D9"/>
    <mergeCell ref="A1:D1"/>
    <mergeCell ref="B2:D2"/>
    <mergeCell ref="B3:D3"/>
    <mergeCell ref="B4:D4"/>
    <mergeCell ref="B5:D5"/>
    <mergeCell ref="B6:D6"/>
    <mergeCell ref="A10:D10"/>
    <mergeCell ref="A73:D73"/>
    <mergeCell ref="A52:D52"/>
    <mergeCell ref="B56:D56"/>
    <mergeCell ref="A63:D63"/>
    <mergeCell ref="A68:D68"/>
    <mergeCell ref="A12:D12"/>
    <mergeCell ref="A66:D66"/>
    <mergeCell ref="A38:D38"/>
    <mergeCell ref="A33:D33"/>
    <mergeCell ref="A21:D21"/>
    <mergeCell ref="B13:D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18D5-F816-4E1D-9D91-4D30EE5FF583}">
  <dimension ref="A1:E17"/>
  <sheetViews>
    <sheetView workbookViewId="0">
      <selection activeCell="A12" sqref="A12"/>
    </sheetView>
  </sheetViews>
  <sheetFormatPr baseColWidth="10" defaultRowHeight="14.5"/>
  <cols>
    <col min="1" max="1" width="68.453125" customWidth="1"/>
    <col min="2" max="3" width="36.26953125" customWidth="1"/>
    <col min="4" max="4" width="32.7265625" customWidth="1"/>
    <col min="5" max="5" width="36.1796875" customWidth="1"/>
  </cols>
  <sheetData>
    <row r="1" spans="1:5" ht="28">
      <c r="A1" s="159" t="s">
        <v>216</v>
      </c>
      <c r="B1" s="160" t="s">
        <v>70</v>
      </c>
      <c r="C1" s="160" t="s">
        <v>217</v>
      </c>
      <c r="D1" s="160" t="s">
        <v>218</v>
      </c>
      <c r="E1" s="160" t="s">
        <v>219</v>
      </c>
    </row>
    <row r="2" spans="1:5">
      <c r="A2" s="161" t="s">
        <v>71</v>
      </c>
      <c r="B2" s="227" t="s">
        <v>220</v>
      </c>
      <c r="C2" s="228"/>
      <c r="D2" s="228"/>
      <c r="E2" s="229"/>
    </row>
    <row r="3" spans="1:5">
      <c r="A3" s="162" t="s">
        <v>72</v>
      </c>
      <c r="B3" s="230" t="s">
        <v>221</v>
      </c>
      <c r="C3" s="231"/>
      <c r="D3" s="231"/>
      <c r="E3" s="232"/>
    </row>
    <row r="4" spans="1:5" ht="42">
      <c r="A4" s="162" t="s">
        <v>222</v>
      </c>
      <c r="B4" s="163" t="s">
        <v>223</v>
      </c>
      <c r="C4" s="163" t="s">
        <v>223</v>
      </c>
      <c r="D4" s="164" t="s">
        <v>224</v>
      </c>
      <c r="E4" s="163" t="s">
        <v>223</v>
      </c>
    </row>
    <row r="5" spans="1:5" ht="56">
      <c r="A5" s="162" t="s">
        <v>225</v>
      </c>
      <c r="B5" s="165" t="s">
        <v>226</v>
      </c>
      <c r="C5" s="165" t="s">
        <v>227</v>
      </c>
      <c r="D5" s="166" t="s">
        <v>228</v>
      </c>
      <c r="E5" s="165" t="s">
        <v>229</v>
      </c>
    </row>
    <row r="6" spans="1:5">
      <c r="A6" s="162" t="s">
        <v>73</v>
      </c>
      <c r="B6" s="165">
        <v>750</v>
      </c>
      <c r="C6" s="167"/>
      <c r="D6" s="167"/>
      <c r="E6" s="168"/>
    </row>
    <row r="7" spans="1:5">
      <c r="A7" s="162" t="s">
        <v>230</v>
      </c>
      <c r="B7" s="167"/>
      <c r="C7" s="165" t="s">
        <v>231</v>
      </c>
      <c r="D7" s="166" t="s">
        <v>232</v>
      </c>
      <c r="E7" s="165" t="s">
        <v>231</v>
      </c>
    </row>
    <row r="8" spans="1:5" ht="42">
      <c r="A8" s="162" t="s">
        <v>233</v>
      </c>
      <c r="B8" s="167"/>
      <c r="C8" s="165" t="s">
        <v>234</v>
      </c>
      <c r="D8" s="167"/>
      <c r="E8" s="165" t="s">
        <v>235</v>
      </c>
    </row>
    <row r="9" spans="1:5">
      <c r="A9" s="162" t="s">
        <v>74</v>
      </c>
      <c r="B9" s="227" t="s">
        <v>75</v>
      </c>
      <c r="C9" s="228"/>
      <c r="D9" s="228"/>
      <c r="E9" s="229"/>
    </row>
    <row r="10" spans="1:5">
      <c r="A10" s="162" t="s">
        <v>76</v>
      </c>
      <c r="B10" s="233" t="s">
        <v>236</v>
      </c>
      <c r="C10" s="234"/>
      <c r="D10" s="234"/>
      <c r="E10" s="235"/>
    </row>
    <row r="11" spans="1:5">
      <c r="A11" s="162" t="s">
        <v>237</v>
      </c>
      <c r="B11" s="236" t="s">
        <v>238</v>
      </c>
      <c r="C11" s="237"/>
      <c r="D11" s="237"/>
      <c r="E11" s="238"/>
    </row>
    <row r="12" spans="1:5">
      <c r="A12" s="162" t="s">
        <v>239</v>
      </c>
      <c r="B12" s="167"/>
      <c r="C12" s="167"/>
      <c r="D12" s="169">
        <v>100</v>
      </c>
      <c r="E12" s="170"/>
    </row>
    <row r="13" spans="1:5">
      <c r="A13" s="162" t="s">
        <v>240</v>
      </c>
      <c r="B13" s="167"/>
      <c r="C13" s="167"/>
      <c r="D13" s="169">
        <v>1500</v>
      </c>
      <c r="E13" s="170"/>
    </row>
    <row r="14" spans="1:5" ht="28">
      <c r="A14" s="162" t="s">
        <v>241</v>
      </c>
      <c r="B14" s="167"/>
      <c r="C14" s="167"/>
      <c r="D14" s="169" t="s">
        <v>242</v>
      </c>
      <c r="E14" s="170"/>
    </row>
    <row r="15" spans="1:5">
      <c r="A15" s="162" t="s">
        <v>243</v>
      </c>
      <c r="B15" s="167"/>
      <c r="C15" s="167"/>
      <c r="D15" s="171">
        <v>19.850000000000001</v>
      </c>
      <c r="E15" s="170"/>
    </row>
    <row r="16" spans="1:5">
      <c r="A16" s="162" t="s">
        <v>244</v>
      </c>
      <c r="B16" s="167"/>
      <c r="C16" s="167"/>
      <c r="D16" s="171">
        <v>39.29</v>
      </c>
      <c r="E16" s="170"/>
    </row>
    <row r="17" spans="1:5">
      <c r="A17" s="162" t="s">
        <v>245</v>
      </c>
      <c r="B17" s="167"/>
      <c r="C17" s="167"/>
      <c r="D17" s="171">
        <v>59.14</v>
      </c>
      <c r="E17" s="170"/>
    </row>
  </sheetData>
  <mergeCells count="5">
    <mergeCell ref="B2:E2"/>
    <mergeCell ref="B3:E3"/>
    <mergeCell ref="B9:E9"/>
    <mergeCell ref="B10:E10"/>
    <mergeCell ref="B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project sheet</vt:lpstr>
      <vt:lpstr>B. Investment</vt:lpstr>
      <vt:lpstr>C. Operations</vt:lpstr>
      <vt:lpstr>D. Staff </vt:lpstr>
      <vt:lpstr>E. Scholarship</vt:lpstr>
      <vt:lpstr>F.-G. Mission</vt:lpstr>
      <vt:lpstr>H. Shipping</vt:lpstr>
      <vt:lpstr>J. Admin costs</vt:lpstr>
      <vt:lpstr>Budget table</vt:lpstr>
      <vt:lpstr>applicable amounts scholarships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GOGALLA Nathalie</cp:lastModifiedBy>
  <dcterms:created xsi:type="dcterms:W3CDTF">2024-08-20T05:42:35Z</dcterms:created>
  <dcterms:modified xsi:type="dcterms:W3CDTF">2025-01-06T21:29:13Z</dcterms:modified>
</cp:coreProperties>
</file>